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NEXO III" sheetId="1" r:id="rId1"/>
  </sheets>
  <externalReferences>
    <externalReference r:id="rId2"/>
  </externalReferences>
  <definedNames>
    <definedName name="_xlnm.Print_Area" localSheetId="0">'ANEXO III'!$A$1:$HM$291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J285" i="1" l="1"/>
  <c r="J241" i="1"/>
  <c r="J215" i="1"/>
  <c r="J203" i="1"/>
  <c r="J165" i="1"/>
  <c r="J147" i="1"/>
  <c r="J135" i="1"/>
  <c r="J109" i="1"/>
  <c r="J99" i="1"/>
  <c r="J91" i="1"/>
  <c r="J83" i="1"/>
  <c r="J79" i="1"/>
  <c r="J35" i="1"/>
  <c r="J31" i="1"/>
</calcChain>
</file>

<file path=xl/sharedStrings.xml><?xml version="1.0" encoding="utf-8"?>
<sst xmlns="http://schemas.openxmlformats.org/spreadsheetml/2006/main" count="2224" uniqueCount="280">
  <si>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</si>
  <si>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</si>
  <si>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</si>
  <si>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</si>
  <si>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</si>
  <si>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</si>
  <si>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</si>
  <si>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Categoria de Despesa</t>
  </si>
  <si>
    <t>Código de evento</t>
  </si>
  <si>
    <t>Valor</t>
  </si>
  <si>
    <t>01476404000119</t>
  </si>
  <si>
    <t>Unidade de Pronto Atendimento Eduardo Campos  UPA Sotave</t>
  </si>
  <si>
    <t xml:space="preserve">ABEL JOSE DOS SANTOS          </t>
  </si>
  <si>
    <t>3222-05</t>
  </si>
  <si>
    <t>05/2020</t>
  </si>
  <si>
    <t>1.2</t>
  </si>
  <si>
    <t>2</t>
  </si>
  <si>
    <t>1.99</t>
  </si>
  <si>
    <t>3</t>
  </si>
  <si>
    <t>05340146405</t>
  </si>
  <si>
    <t xml:space="preserve">ADNA QUEREN HUAPUQUE RAMOS SILVA  </t>
  </si>
  <si>
    <t>5152-10</t>
  </si>
  <si>
    <t>ADRIANO VALENCIO XAVIER SANTOS</t>
  </si>
  <si>
    <t>3911-15</t>
  </si>
  <si>
    <t>08382555403</t>
  </si>
  <si>
    <t>ALEXANDRE FRANCA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</si>
  <si>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</si>
  <si>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</si>
  <si>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</si>
  <si>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</si>
  <si>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</si>
  <si>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</si>
  <si>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</si>
  <si>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</si>
  <si>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</si>
  <si>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</si>
  <si>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</si>
  <si>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</si>
  <si>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</si>
  <si>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</si>
  <si>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</si>
  <si>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</si>
  <si>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</si>
  <si>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</si>
  <si>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</si>
  <si>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</si>
  <si>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</si>
  <si>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</si>
  <si>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</si>
  <si>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</si>
  <si>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</si>
  <si>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</si>
  <si>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</si>
  <si>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</si>
  <si>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</si>
  <si>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</si>
  <si>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</si>
  <si>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</si>
  <si>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</si>
  <si>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</si>
  <si>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</si>
  <si>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</si>
  <si>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</si>
  <si>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</si>
  <si>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</si>
  <si>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</si>
  <si>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</si>
  <si>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</si>
  <si>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</si>
  <si>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</si>
  <si>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</si>
  <si>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</si>
  <si>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</si>
  <si>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</si>
  <si>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</si>
  <si>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</si>
  <si>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</si>
  <si>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</si>
  <si>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</si>
  <si>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</si>
  <si>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</si>
  <si>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</si>
  <si>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</si>
  <si>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</si>
  <si>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</si>
  <si>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</si>
  <si>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</si>
  <si>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</si>
  <si>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</si>
  <si>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</si>
  <si>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</si>
  <si>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</si>
  <si>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</si>
  <si>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</si>
  <si>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</si>
  <si>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</si>
  <si>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</si>
  <si>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</si>
  <si>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EDILENE FERREIRA TORRES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</si>
  <si>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</si>
  <si>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</si>
  <si>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</si>
  <si>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</si>
  <si>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</si>
  <si>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</si>
  <si>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</si>
  <si>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</si>
  <si>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</si>
  <si>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</si>
  <si>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</si>
  <si>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</si>
  <si>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</si>
  <si>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</si>
  <si>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</si>
  <si>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</si>
  <si>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 xml:space="preserve">EPHRAIM PEREIRA DE FRANCA     </t>
  </si>
  <si>
    <t>07218074456</t>
  </si>
  <si>
    <t xml:space="preserve">EVELLIN PRISCILLA OLIVEIRA DA SILVA   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</si>
  <si>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</si>
  <si>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</si>
  <si>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</si>
  <si>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</si>
  <si>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</si>
  <si>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</si>
  <si>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</si>
  <si>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</t>
  </si>
  <si>
    <t>06657901470</t>
  </si>
  <si>
    <t>GABRIELA FARIAS TEIXEIRA SANTO</t>
  </si>
  <si>
    <t>08623239407</t>
  </si>
  <si>
    <t xml:space="preserve">GEICY KALLY FERNANDES TRAJANO DA SILVA </t>
  </si>
  <si>
    <t>07388997474</t>
  </si>
  <si>
    <t xml:space="preserve">GIRLLENE CRISTINA B.SILVA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</si>
  <si>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</si>
  <si>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</si>
  <si>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</si>
  <si>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</si>
  <si>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</si>
  <si>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07952391496</t>
  </si>
  <si>
    <t>HEWERTON BRENNER MENDES BASTOS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</si>
  <si>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</si>
  <si>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</si>
  <si>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</si>
  <si>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</si>
  <si>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</si>
  <si>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</si>
  <si>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</si>
  <si>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</si>
  <si>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</si>
  <si>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</si>
  <si>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</si>
  <si>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</si>
  <si>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</si>
  <si>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</si>
  <si>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</si>
  <si>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</si>
  <si>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</si>
  <si>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</si>
  <si>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</si>
  <si>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</si>
  <si>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</si>
  <si>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</si>
  <si>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</si>
  <si>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</si>
  <si>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</si>
  <si>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</si>
  <si>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</si>
  <si>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</si>
  <si>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</si>
  <si>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</si>
  <si>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</si>
  <si>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</si>
  <si>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</si>
  <si>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</si>
  <si>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</si>
  <si>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</si>
  <si>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</si>
  <si>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</si>
  <si>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</si>
  <si>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</si>
  <si>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</si>
  <si>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</si>
  <si>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</si>
  <si>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</si>
  <si>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</si>
  <si>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</si>
  <si>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</si>
  <si>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</si>
  <si>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08665264477</t>
  </si>
  <si>
    <t xml:space="preserve">LAIZA TALINE LIMA BARROS SANTANA  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</si>
  <si>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</si>
  <si>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</si>
  <si>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</si>
  <si>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</si>
  <si>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</si>
  <si>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</si>
  <si>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</si>
  <si>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</si>
  <si>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</si>
  <si>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</si>
  <si>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</si>
  <si>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</si>
  <si>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</si>
  <si>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</si>
  <si>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</si>
  <si>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</si>
  <si>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</si>
  <si>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</si>
  <si>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</si>
  <si>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</si>
  <si>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</si>
  <si>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</si>
  <si>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 </t>
  </si>
  <si>
    <t xml:space="preserve">MARIA VALDENICE DAS NEVES     </t>
  </si>
  <si>
    <t>MARLON MATTHAEUS LIMA SIQUEIRA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</si>
  <si>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</si>
  <si>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</si>
  <si>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</si>
  <si>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</si>
  <si>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</si>
  <si>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</si>
  <si>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</si>
  <si>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</si>
  <si>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</si>
  <si>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</si>
  <si>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</si>
  <si>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</si>
  <si>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</si>
  <si>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</si>
  <si>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</si>
  <si>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</si>
  <si>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</si>
  <si>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</si>
  <si>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</si>
  <si>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</si>
  <si>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</si>
  <si>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</si>
  <si>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</si>
  <si>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</si>
  <si>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</si>
  <si>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</si>
  <si>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>07651123450</t>
  </si>
  <si>
    <t>RENATA DE CASSIA RIBAS PEREIRA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</si>
  <si>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</si>
  <si>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</si>
  <si>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</si>
  <si>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</si>
  <si>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</si>
  <si>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</si>
  <si>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</si>
  <si>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</si>
  <si>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</si>
  <si>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</si>
  <si>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</si>
  <si>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</si>
  <si>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</si>
  <si>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</si>
  <si>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</si>
  <si>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</si>
  <si>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</si>
  <si>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</si>
  <si>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</si>
  <si>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</si>
  <si>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</si>
  <si>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</si>
  <si>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</si>
  <si>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</si>
  <si>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</si>
  <si>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</si>
  <si>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</si>
  <si>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</si>
  <si>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</si>
  <si>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</si>
  <si>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</si>
  <si>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</si>
  <si>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</si>
  <si>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</si>
  <si>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</si>
  <si>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</si>
  <si>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 xml:space="preserve">YASMIM BARBOSA DE OLIVEIRA    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</si>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</sst>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4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0" fillId="45" borderId="0" applyNumberFormat="0" applyBorder="0" applyAlignment="0" applyProtection="0"/>
    <xf numFmtId="0" fontId="17" fillId="16" borderId="0" applyNumberFormat="0" applyBorder="0" applyAlignment="0" applyProtection="0"/>
    <xf numFmtId="0" fontId="30" fillId="42" borderId="0" applyNumberFormat="0" applyBorder="0" applyAlignment="0" applyProtection="0"/>
    <xf numFmtId="0" fontId="17" fillId="20" borderId="0" applyNumberFormat="0" applyBorder="0" applyAlignment="0" applyProtection="0"/>
    <xf numFmtId="0" fontId="30" fillId="43" borderId="0" applyNumberFormat="0" applyBorder="0" applyAlignment="0" applyProtection="0"/>
    <xf numFmtId="0" fontId="17" fillId="24" borderId="0" applyNumberFormat="0" applyBorder="0" applyAlignment="0" applyProtection="0"/>
    <xf numFmtId="0" fontId="30" fillId="46" borderId="0" applyNumberFormat="0" applyBorder="0" applyAlignment="0" applyProtection="0"/>
    <xf numFmtId="0" fontId="17" fillId="28" borderId="0" applyNumberFormat="0" applyBorder="0" applyAlignment="0" applyProtection="0"/>
    <xf numFmtId="0" fontId="30" fillId="47" borderId="0" applyNumberFormat="0" applyBorder="0" applyAlignment="0" applyProtection="0"/>
    <xf numFmtId="0" fontId="17" fillId="32" borderId="0" applyNumberFormat="0" applyBorder="0" applyAlignment="0" applyProtection="0"/>
    <xf numFmtId="0" fontId="30" fillId="48" borderId="0" applyNumberFormat="0" applyBorder="0" applyAlignment="0" applyProtection="0"/>
    <xf numFmtId="0" fontId="6" fillId="2" borderId="0" applyNumberFormat="0" applyBorder="0" applyAlignment="0" applyProtection="0"/>
    <xf numFmtId="0" fontId="31" fillId="37" borderId="0" applyNumberFormat="0" applyBorder="0" applyAlignment="0" applyProtection="0"/>
    <xf numFmtId="0" fontId="11" fillId="6" borderId="4" applyNumberFormat="0" applyAlignment="0" applyProtection="0"/>
    <xf numFmtId="0" fontId="32" fillId="49" borderId="11" applyNumberFormat="0" applyAlignment="0" applyProtection="0"/>
    <xf numFmtId="0" fontId="13" fillId="7" borderId="7" applyNumberFormat="0" applyAlignment="0" applyProtection="0"/>
    <xf numFmtId="0" fontId="33" fillId="50" borderId="12" applyNumberFormat="0" applyAlignment="0" applyProtection="0"/>
    <xf numFmtId="0" fontId="12" fillId="0" borderId="6" applyNumberFormat="0" applyFill="0" applyAlignment="0" applyProtection="0"/>
    <xf numFmtId="0" fontId="34" fillId="0" borderId="13" applyNumberFormat="0" applyFill="0" applyAlignment="0" applyProtection="0"/>
    <xf numFmtId="0" fontId="17" fillId="9" borderId="0" applyNumberFormat="0" applyBorder="0" applyAlignment="0" applyProtection="0"/>
    <xf numFmtId="0" fontId="30" fillId="51" borderId="0" applyNumberFormat="0" applyBorder="0" applyAlignment="0" applyProtection="0"/>
    <xf numFmtId="0" fontId="17" fillId="13" borderId="0" applyNumberFormat="0" applyBorder="0" applyAlignment="0" applyProtection="0"/>
    <xf numFmtId="0" fontId="30" fillId="52" borderId="0" applyNumberFormat="0" applyBorder="0" applyAlignment="0" applyProtection="0"/>
    <xf numFmtId="0" fontId="17" fillId="17" borderId="0" applyNumberFormat="0" applyBorder="0" applyAlignment="0" applyProtection="0"/>
    <xf numFmtId="0" fontId="30" fillId="53" borderId="0" applyNumberFormat="0" applyBorder="0" applyAlignment="0" applyProtection="0"/>
    <xf numFmtId="0" fontId="17" fillId="21" borderId="0" applyNumberFormat="0" applyBorder="0" applyAlignment="0" applyProtection="0"/>
    <xf numFmtId="0" fontId="30" fillId="46" borderId="0" applyNumberFormat="0" applyBorder="0" applyAlignment="0" applyProtection="0"/>
    <xf numFmtId="0" fontId="17" fillId="25" borderId="0" applyNumberFormat="0" applyBorder="0" applyAlignment="0" applyProtection="0"/>
    <xf numFmtId="0" fontId="30" fillId="47" borderId="0" applyNumberFormat="0" applyBorder="0" applyAlignment="0" applyProtection="0"/>
    <xf numFmtId="0" fontId="17" fillId="29" borderId="0" applyNumberFormat="0" applyBorder="0" applyAlignment="0" applyProtection="0"/>
    <xf numFmtId="0" fontId="30" fillId="54" borderId="0" applyNumberFormat="0" applyBorder="0" applyAlignment="0" applyProtection="0"/>
    <xf numFmtId="0" fontId="9" fillId="5" borderId="4" applyNumberFormat="0" applyAlignment="0" applyProtection="0"/>
    <xf numFmtId="0" fontId="35" fillId="40" borderId="11" applyNumberFormat="0" applyAlignment="0" applyProtection="0"/>
    <xf numFmtId="166" fontId="29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6" fillId="36" borderId="0" applyNumberFormat="0" applyBorder="0" applyAlignment="0" applyProtection="0"/>
    <xf numFmtId="42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8" fillId="4" borderId="0" applyNumberFormat="0" applyBorder="0" applyAlignment="0" applyProtection="0"/>
    <xf numFmtId="0" fontId="39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56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7" fillId="0" borderId="0" applyFont="0" applyFill="0" applyBorder="0" applyAlignment="0" applyProtection="0"/>
    <xf numFmtId="0" fontId="10" fillId="6" borderId="5" applyNumberFormat="0" applyAlignment="0" applyProtection="0"/>
    <xf numFmtId="0" fontId="41" fillId="49" borderId="15" applyNumberFormat="0" applyAlignment="0" applyProtection="0"/>
    <xf numFmtId="41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4" fillId="0" borderId="16" applyNumberFormat="0" applyFill="0" applyAlignment="0" applyProtection="0"/>
    <xf numFmtId="0" fontId="4" fillId="0" borderId="2" applyNumberFormat="0" applyFill="0" applyAlignment="0" applyProtection="0"/>
    <xf numFmtId="0" fontId="45" fillId="0" borderId="17" applyNumberFormat="0" applyFill="0" applyAlignment="0" applyProtection="0"/>
    <xf numFmtId="0" fontId="5" fillId="0" borderId="3" applyNumberFormat="0" applyFill="0" applyAlignment="0" applyProtection="0"/>
    <xf numFmtId="0" fontId="46" fillId="0" borderId="18" applyNumberFormat="0" applyFill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8" fillId="0" borderId="19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Border="0" applyAlignment="0" applyProtection="0"/>
    <xf numFmtId="43" fontId="38" fillId="0" borderId="0" applyBorder="0" applyAlignment="0" applyProtection="0"/>
    <xf numFmtId="43" fontId="38" fillId="0" borderId="0" applyBorder="0" applyAlignment="0" applyProtection="0"/>
    <xf numFmtId="43" fontId="38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Alignment="1" applyProtection="1">
      <alignment horizontal="center"/>
      <protection locked="0"/>
    </xf>
    <xf numFmtId="0" fontId="23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</xf>
    <xf numFmtId="0" fontId="24" fillId="34" borderId="0" xfId="2" applyFont="1" applyFill="1" applyBorder="1" applyAlignment="1" applyProtection="1">
      <alignment horizontal="left" vertical="center"/>
      <protection locked="0"/>
    </xf>
    <xf numFmtId="0" fontId="24" fillId="34" borderId="0" xfId="2" applyFont="1" applyFill="1" applyBorder="1" applyAlignment="1" applyProtection="1">
      <alignment vertical="center"/>
      <protection locked="0"/>
    </xf>
    <xf numFmtId="0" fontId="25" fillId="0" borderId="10" xfId="4" applyNumberFormat="1" applyFont="1" applyBorder="1" applyAlignment="1" applyProtection="1">
      <alignment horizontal="center" wrapText="1"/>
      <protection locked="0"/>
    </xf>
    <xf numFmtId="0" fontId="24" fillId="34" borderId="0" xfId="4" applyFont="1" applyFill="1" applyProtection="1">
      <protection locked="0"/>
    </xf>
    <xf numFmtId="0" fontId="23" fillId="34" borderId="10" xfId="4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34" borderId="10" xfId="2" applyNumberFormat="1" applyFont="1" applyFill="1" applyBorder="1" applyAlignment="1" applyProtection="1">
      <alignment horizontal="center" vertical="center"/>
      <protection locked="0"/>
    </xf>
    <xf numFmtId="0" fontId="23" fillId="0" borderId="10" xfId="4" applyFont="1" applyBorder="1" applyAlignment="1" applyProtection="1">
      <alignment horizontal="center"/>
      <protection locked="0"/>
    </xf>
    <xf numFmtId="0" fontId="26" fillId="34" borderId="0" xfId="5" applyFont="1" applyFill="1" applyProtection="1">
      <protection locked="0"/>
    </xf>
    <xf numFmtId="0" fontId="24" fillId="34" borderId="0" xfId="5" applyFont="1" applyFill="1" applyProtection="1">
      <protection locked="0"/>
    </xf>
    <xf numFmtId="0" fontId="23" fillId="0" borderId="10" xfId="5" applyFont="1" applyBorder="1" applyAlignment="1" applyProtection="1">
      <alignment horizontal="center"/>
      <protection locked="0"/>
    </xf>
    <xf numFmtId="0" fontId="23" fillId="34" borderId="10" xfId="5" applyNumberFormat="1" applyFont="1" applyFill="1" applyBorder="1" applyAlignment="1" applyProtection="1">
      <alignment horizontal="center"/>
      <protection locked="0"/>
    </xf>
    <xf numFmtId="0" fontId="26" fillId="34" borderId="0" xfId="5" applyFont="1" applyFill="1" applyBorder="1" applyProtection="1">
      <protection locked="0"/>
    </xf>
    <xf numFmtId="0" fontId="26" fillId="34" borderId="10" xfId="5" applyFont="1" applyFill="1" applyBorder="1" applyProtection="1">
      <protection locked="0"/>
    </xf>
    <xf numFmtId="0" fontId="27" fillId="0" borderId="0" xfId="2" applyFont="1" applyBorder="1" applyAlignment="1" applyProtection="1">
      <alignment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  <protection locked="0"/>
    </xf>
    <xf numFmtId="0" fontId="23" fillId="0" borderId="10" xfId="4" applyNumberFormat="1" applyFont="1" applyBorder="1" applyAlignment="1" applyProtection="1">
      <alignment horizontal="center"/>
      <protection locked="0"/>
    </xf>
    <xf numFmtId="0" fontId="25" fillId="0" borderId="10" xfId="4" applyFont="1" applyBorder="1" applyAlignment="1" applyProtection="1">
      <alignment horizontal="center" wrapText="1"/>
      <protection locked="0"/>
    </xf>
    <xf numFmtId="0" fontId="27" fillId="0" borderId="0" xfId="2" applyFont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horizontal="left" vertical="center"/>
      <protection locked="0"/>
    </xf>
    <xf numFmtId="0" fontId="28" fillId="0" borderId="0" xfId="2" applyFont="1" applyBorder="1" applyAlignment="1" applyProtection="1">
      <alignment horizontal="center" vertical="center"/>
      <protection locked="0"/>
    </xf>
    <xf numFmtId="1" fontId="27" fillId="0" borderId="0" xfId="2" applyNumberFormat="1" applyFont="1" applyBorder="1" applyAlignment="1" applyProtection="1">
      <alignment horizontal="center" vertical="center"/>
      <protection locked="0"/>
    </xf>
    <xf numFmtId="165" fontId="27" fillId="0" borderId="0" xfId="3" applyNumberFormat="1" applyFont="1" applyBorder="1" applyAlignment="1" applyProtection="1">
      <alignment horizontal="center" vertical="center"/>
      <protection locked="0"/>
    </xf>
  </cellXfs>
  <cellStyles count="62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4 3" xfId="413"/>
    <cellStyle name="Moeda 4 4" xfId="414"/>
    <cellStyle name="Moeda 5" xfId="415"/>
    <cellStyle name="Neutra 2" xfId="416"/>
    <cellStyle name="Neutra 3" xfId="417"/>
    <cellStyle name="Normal" xfId="0" builtinId="0"/>
    <cellStyle name="Normal 10" xfId="418"/>
    <cellStyle name="Normal 10 2" xfId="5"/>
    <cellStyle name="Normal 10 3" xfId="419"/>
    <cellStyle name="Normal 11" xfId="420"/>
    <cellStyle name="Normal 11 2" xfId="421"/>
    <cellStyle name="Normal 12" xfId="422"/>
    <cellStyle name="Normal 12 2" xfId="423"/>
    <cellStyle name="Normal 13" xfId="424"/>
    <cellStyle name="Normal 13 2" xfId="425"/>
    <cellStyle name="Normal 14" xfId="426"/>
    <cellStyle name="Normal 14 2" xfId="427"/>
    <cellStyle name="Normal 15" xfId="428"/>
    <cellStyle name="Normal 15 2" xfId="429"/>
    <cellStyle name="Normal 16" xfId="430"/>
    <cellStyle name="Normal 16 2" xfId="431"/>
    <cellStyle name="Normal 17" xfId="432"/>
    <cellStyle name="Normal 17 2" xfId="433"/>
    <cellStyle name="Normal 18" xfId="434"/>
    <cellStyle name="Normal 18 2" xfId="435"/>
    <cellStyle name="Normal 19" xfId="436"/>
    <cellStyle name="Normal 19 2" xfId="437"/>
    <cellStyle name="Normal 2" xfId="438"/>
    <cellStyle name="Normal 2 10" xfId="439"/>
    <cellStyle name="Normal 2 11" xfId="440"/>
    <cellStyle name="Normal 2 12" xfId="441"/>
    <cellStyle name="Normal 2 2" xfId="442"/>
    <cellStyle name="Normal 2 2 2" xfId="443"/>
    <cellStyle name="Normal 2 3" xfId="444"/>
    <cellStyle name="Normal 2 3 2" xfId="445"/>
    <cellStyle name="Normal 2 4" xfId="446"/>
    <cellStyle name="Normal 2 4 2" xfId="447"/>
    <cellStyle name="Normal 2 5" xfId="448"/>
    <cellStyle name="Normal 2 5 2" xfId="449"/>
    <cellStyle name="Normal 2 6" xfId="450"/>
    <cellStyle name="Normal 2 6 2" xfId="451"/>
    <cellStyle name="Normal 2 7" xfId="452"/>
    <cellStyle name="Normal 2 7 2" xfId="453"/>
    <cellStyle name="Normal 2 8" xfId="454"/>
    <cellStyle name="Normal 2 8 2" xfId="455"/>
    <cellStyle name="Normal 2 9" xfId="456"/>
    <cellStyle name="Normal 2 9 2" xfId="457"/>
    <cellStyle name="Normal 2 9 3" xfId="458"/>
    <cellStyle name="Normal 2 9 4" xfId="459"/>
    <cellStyle name="Normal 2 9 5" xfId="460"/>
    <cellStyle name="Normal 2 9 6" xfId="461"/>
    <cellStyle name="Normal 2 9 7" xfId="462"/>
    <cellStyle name="Normal 2 9 8" xfId="463"/>
    <cellStyle name="Normal 2 9 9" xfId="464"/>
    <cellStyle name="Normal 20" xfId="465"/>
    <cellStyle name="Normal 21" xfId="466"/>
    <cellStyle name="Normal 22" xfId="467"/>
    <cellStyle name="Normal 23" xfId="468"/>
    <cellStyle name="Normal 24" xfId="469"/>
    <cellStyle name="Normal 25" xfId="470"/>
    <cellStyle name="Normal 26" xfId="471"/>
    <cellStyle name="Normal 27" xfId="472"/>
    <cellStyle name="Normal 28" xfId="473"/>
    <cellStyle name="Normal 29" xfId="474"/>
    <cellStyle name="Normal 3" xfId="475"/>
    <cellStyle name="Normal 30" xfId="476"/>
    <cellStyle name="Normal 31" xfId="477"/>
    <cellStyle name="Normal 32" xfId="478"/>
    <cellStyle name="Normal 33" xfId="479"/>
    <cellStyle name="Normal 34" xfId="480"/>
    <cellStyle name="Normal 35" xfId="481"/>
    <cellStyle name="Normal 35 2" xfId="482"/>
    <cellStyle name="Normal 35 3" xfId="483"/>
    <cellStyle name="Normal 35 4" xfId="484"/>
    <cellStyle name="Normal 36" xfId="485"/>
    <cellStyle name="Normal 37" xfId="486"/>
    <cellStyle name="Normal 38" xfId="487"/>
    <cellStyle name="Normal 39" xfId="488"/>
    <cellStyle name="Normal 4" xfId="489"/>
    <cellStyle name="Normal 4 2" xfId="490"/>
    <cellStyle name="Normal 4 3" xfId="491"/>
    <cellStyle name="Normal 4 4" xfId="492"/>
    <cellStyle name="Normal 40" xfId="493"/>
    <cellStyle name="Normal 41" xfId="494"/>
    <cellStyle name="Normal 42" xfId="4"/>
    <cellStyle name="Normal 43" xfId="495"/>
    <cellStyle name="Normal 44" xfId="496"/>
    <cellStyle name="Normal 5" xfId="497"/>
    <cellStyle name="Normal 5 2" xfId="498"/>
    <cellStyle name="Normal 5 2 2" xfId="499"/>
    <cellStyle name="Normal 5 3" xfId="500"/>
    <cellStyle name="Normal 6" xfId="501"/>
    <cellStyle name="Normal 6 2" xfId="502"/>
    <cellStyle name="Normal 7" xfId="503"/>
    <cellStyle name="Normal 7 2" xfId="504"/>
    <cellStyle name="Normal 8" xfId="505"/>
    <cellStyle name="Normal 8 2" xfId="506"/>
    <cellStyle name="Normal 9" xfId="507"/>
    <cellStyle name="Normal 9 2" xfId="508"/>
    <cellStyle name="Normal 9 2 2" xfId="509"/>
    <cellStyle name="Normal 9 2 3" xfId="510"/>
    <cellStyle name="Normal 9 3" xfId="511"/>
    <cellStyle name="Nota 10" xfId="512"/>
    <cellStyle name="Nota 10 2" xfId="513"/>
    <cellStyle name="Nota 11" xfId="514"/>
    <cellStyle name="Nota 11 2" xfId="515"/>
    <cellStyle name="Nota 12" xfId="516"/>
    <cellStyle name="Nota 13" xfId="517"/>
    <cellStyle name="Nota 14" xfId="518"/>
    <cellStyle name="Nota 15" xfId="519"/>
    <cellStyle name="Nota 16" xfId="520"/>
    <cellStyle name="Nota 17" xfId="521"/>
    <cellStyle name="Nota 18" xfId="522"/>
    <cellStyle name="Nota 19" xfId="523"/>
    <cellStyle name="Nota 2" xfId="524"/>
    <cellStyle name="Nota 2 2" xfId="525"/>
    <cellStyle name="Nota 2 2 2" xfId="526"/>
    <cellStyle name="Nota 2 3" xfId="527"/>
    <cellStyle name="Nota 20" xfId="528"/>
    <cellStyle name="Nota 21" xfId="529"/>
    <cellStyle name="Nota 22" xfId="530"/>
    <cellStyle name="Nota 23" xfId="531"/>
    <cellStyle name="Nota 3" xfId="532"/>
    <cellStyle name="Nota 3 2" xfId="533"/>
    <cellStyle name="Nota 4" xfId="534"/>
    <cellStyle name="Nota 4 2" xfId="535"/>
    <cellStyle name="Nota 5" xfId="536"/>
    <cellStyle name="Nota 5 2" xfId="537"/>
    <cellStyle name="Nota 6" xfId="538"/>
    <cellStyle name="Nota 6 2" xfId="539"/>
    <cellStyle name="Nota 7" xfId="540"/>
    <cellStyle name="Nota 7 2" xfId="541"/>
    <cellStyle name="Nota 8" xfId="542"/>
    <cellStyle name="Nota 8 2" xfId="543"/>
    <cellStyle name="Nota 9" xfId="544"/>
    <cellStyle name="Nota 9 2" xfId="545"/>
    <cellStyle name="Porcentagem 2" xfId="546"/>
    <cellStyle name="Saída 2" xfId="547"/>
    <cellStyle name="Saída 3" xfId="548"/>
    <cellStyle name="Separador de milhares [0] 2" xfId="549"/>
    <cellStyle name="Separador de milhares 2" xfId="550"/>
    <cellStyle name="Separador de milhares 2 2" xfId="551"/>
    <cellStyle name="Separador de milhares 2 2 2" xfId="552"/>
    <cellStyle name="Separador de milhares 2 2 3" xfId="553"/>
    <cellStyle name="Separador de milhares 2 2 4" xfId="554"/>
    <cellStyle name="Separador de milhares 2 3" xfId="555"/>
    <cellStyle name="Separador de milhares 2 3 2" xfId="556"/>
    <cellStyle name="Separador de milhares 2 3 3" xfId="557"/>
    <cellStyle name="Separador de milhares 2 3 4" xfId="558"/>
    <cellStyle name="Separador de milhares 2 4" xfId="559"/>
    <cellStyle name="Separador de milhares 2 5" xfId="560"/>
    <cellStyle name="Separador de milhares 2 6" xfId="561"/>
    <cellStyle name="Separador de milhares 3" xfId="562"/>
    <cellStyle name="Separador de milhares 3 10" xfId="563"/>
    <cellStyle name="Separador de milhares 3 10 2" xfId="564"/>
    <cellStyle name="Separador de milhares 3 10 3" xfId="565"/>
    <cellStyle name="Separador de milhares 3 2" xfId="566"/>
    <cellStyle name="Separador de milhares 3 2 2" xfId="567"/>
    <cellStyle name="Separador de milhares 3 2 3" xfId="568"/>
    <cellStyle name="Separador de milhares 3 2 4" xfId="569"/>
    <cellStyle name="Separador de milhares 3 3" xfId="570"/>
    <cellStyle name="Separador de milhares 3 4" xfId="571"/>
    <cellStyle name="Separador de milhares 4" xfId="572"/>
    <cellStyle name="Separador de milhares 4 2" xfId="573"/>
    <cellStyle name="Separador de milhares 4 2 2" xfId="574"/>
    <cellStyle name="Separador de milhares 4 3" xfId="575"/>
    <cellStyle name="TableStyleLight1" xfId="2"/>
    <cellStyle name="Texto de Aviso 2" xfId="576"/>
    <cellStyle name="Texto de Aviso 3" xfId="577"/>
    <cellStyle name="Texto Explicativo 2" xfId="578"/>
    <cellStyle name="Texto Explicativo 3" xfId="579"/>
    <cellStyle name="Título 1 2" xfId="580"/>
    <cellStyle name="Título 1 3" xfId="581"/>
    <cellStyle name="Título 2 2" xfId="582"/>
    <cellStyle name="Título 2 3" xfId="583"/>
    <cellStyle name="Título 3 2" xfId="584"/>
    <cellStyle name="Título 3 3" xfId="585"/>
    <cellStyle name="Título 4 2" xfId="586"/>
    <cellStyle name="Título 4 3" xfId="587"/>
    <cellStyle name="Título 5" xfId="588"/>
    <cellStyle name="Título 6" xfId="589"/>
    <cellStyle name="Título 7" xfId="590"/>
    <cellStyle name="Total 2" xfId="591"/>
    <cellStyle name="Total 3" xfId="592"/>
    <cellStyle name="Vírgula" xfId="1" builtinId="3"/>
    <cellStyle name="Vírgula 10" xfId="593"/>
    <cellStyle name="Vírgula 11" xfId="594"/>
    <cellStyle name="Vírgula 12" xfId="595"/>
    <cellStyle name="Vírgula 13" xfId="596"/>
    <cellStyle name="Vírgula 14" xfId="597"/>
    <cellStyle name="Vírgula 15" xfId="598"/>
    <cellStyle name="Vírgula 16" xfId="599"/>
    <cellStyle name="Vírgula 16 2" xfId="600"/>
    <cellStyle name="Vírgula 16 3" xfId="601"/>
    <cellStyle name="Vírgula 16 4" xfId="602"/>
    <cellStyle name="Vírgula 17" xfId="603"/>
    <cellStyle name="Vírgula 18" xfId="604"/>
    <cellStyle name="Vírgula 19" xfId="605"/>
    <cellStyle name="Vírgula 2" xfId="606"/>
    <cellStyle name="Vírgula 2 2" xfId="607"/>
    <cellStyle name="Vírgula 20" xfId="608"/>
    <cellStyle name="Vírgula 21" xfId="609"/>
    <cellStyle name="Vírgula 21 2" xfId="610"/>
    <cellStyle name="Vírgula 3" xfId="611"/>
    <cellStyle name="Vírgula 3 2" xfId="612"/>
    <cellStyle name="Vírgula 4" xfId="613"/>
    <cellStyle name="Vírgula 4 2" xfId="3"/>
    <cellStyle name="Vírgula 4 3" xfId="614"/>
    <cellStyle name="Vírgula 5" xfId="615"/>
    <cellStyle name="Vírgula 5 2" xfId="616"/>
    <cellStyle name="Vírgula 6" xfId="617"/>
    <cellStyle name="Vírgula 6 2" xfId="618"/>
    <cellStyle name="Vírgula 7" xfId="619"/>
    <cellStyle name="Vírgula 7 2" xfId="620"/>
    <cellStyle name="Vírgula 8" xfId="621"/>
    <cellStyle name="Vírgula 8 2" xfId="622"/>
    <cellStyle name="Vírgula 9" xfId="6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5.%20PCF_Mai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ANEXO II "/>
      <sheetName val="ANEXO III"/>
      <sheetName val="ANEXO IV"/>
      <sheetName val="ANEXO V"/>
      <sheetName val="ANEXO VI"/>
      <sheetName val="ANEXO VII"/>
      <sheetName val="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291"/>
  <sheetViews>
    <sheetView tabSelected="1" topLeftCell="A72" zoomScaleNormal="100" workbookViewId="0">
      <selection activeCell="A292" sqref="A292"/>
    </sheetView>
  </sheetViews>
  <sheetFormatPr defaultRowHeight="15.75" x14ac:dyDescent="0.25"/>
  <cols>
    <col min="1" max="1" width="23" style="32" customWidth="1"/>
    <col min="2" max="2" width="52.7109375" style="32" customWidth="1"/>
    <col min="3" max="3" width="20.7109375" style="33" customWidth="1"/>
    <col min="4" max="4" width="46.5703125" style="33" customWidth="1"/>
    <col min="5" max="5" width="28" style="34" customWidth="1"/>
    <col min="6" max="6" width="10.7109375" style="34" bestFit="1" customWidth="1"/>
    <col min="7" max="7" width="13.85546875" style="34" bestFit="1" customWidth="1"/>
    <col min="8" max="8" width="15.7109375" style="35" customWidth="1"/>
    <col min="9" max="9" width="13" style="35" customWidth="1"/>
    <col min="10" max="10" width="12.85546875" style="36" customWidth="1"/>
    <col min="11" max="220" width="9.140625" style="28" customWidth="1"/>
    <col min="221" max="221" width="9.140625" style="28"/>
    <col min="222" max="222" width="6.5703125" style="28" customWidth="1"/>
    <col min="223" max="223" width="79.5703125" style="28" customWidth="1"/>
    <col min="224" max="224" width="23.5703125" style="28" customWidth="1"/>
    <col min="225" max="225" width="27.85546875" style="28" customWidth="1"/>
    <col min="226" max="226" width="22.28515625" style="28" customWidth="1"/>
    <col min="227" max="227" width="23.5703125" style="28" customWidth="1"/>
    <col min="228" max="228" width="39" style="28" customWidth="1"/>
    <col min="229" max="229" width="36.42578125" style="28" customWidth="1"/>
    <col min="230" max="230" width="8" style="28" customWidth="1"/>
    <col min="231" max="231" width="15.5703125" style="28" customWidth="1"/>
    <col min="232" max="232" width="17.28515625" style="28" customWidth="1"/>
    <col min="233" max="233" width="18.85546875" style="28" customWidth="1"/>
    <col min="234" max="234" width="81" style="28" customWidth="1"/>
    <col min="235" max="235" width="14.85546875" style="28" customWidth="1"/>
    <col min="236" max="236" width="15.7109375" style="28" customWidth="1"/>
    <col min="237" max="237" width="17.5703125" style="28" customWidth="1"/>
    <col min="238" max="238" width="18.42578125" style="28" customWidth="1"/>
    <col min="239" max="239" width="16.5703125" style="28" customWidth="1"/>
    <col min="240" max="240" width="17.7109375" style="28" customWidth="1"/>
    <col min="241" max="241" width="17.85546875" style="28" customWidth="1"/>
    <col min="242" max="242" width="18.42578125" style="28" customWidth="1"/>
    <col min="243" max="243" width="15.42578125" style="28" customWidth="1"/>
    <col min="244" max="244" width="14.5703125" style="28" customWidth="1"/>
    <col min="245" max="245" width="15" style="28" customWidth="1"/>
    <col min="246" max="246" width="6.7109375" style="28" customWidth="1"/>
    <col min="247" max="247" width="14.28515625" style="28" customWidth="1"/>
    <col min="248" max="248" width="17.5703125" style="28" customWidth="1"/>
    <col min="249" max="249" width="27.7109375" style="28" customWidth="1"/>
    <col min="250" max="252" width="9.140625" style="28" customWidth="1"/>
    <col min="253" max="253" width="14.85546875" style="28" customWidth="1"/>
    <col min="254" max="254" width="13.85546875" style="28" customWidth="1"/>
    <col min="255" max="476" width="9.140625" style="28" customWidth="1"/>
    <col min="477" max="477" width="9.140625" style="28"/>
    <col min="478" max="478" width="6.5703125" style="28" customWidth="1"/>
    <col min="479" max="479" width="79.5703125" style="28" customWidth="1"/>
    <col min="480" max="480" width="23.5703125" style="28" customWidth="1"/>
    <col min="481" max="481" width="27.85546875" style="28" customWidth="1"/>
    <col min="482" max="482" width="22.28515625" style="28" customWidth="1"/>
    <col min="483" max="483" width="23.5703125" style="28" customWidth="1"/>
    <col min="484" max="484" width="39" style="28" customWidth="1"/>
    <col min="485" max="485" width="36.42578125" style="28" customWidth="1"/>
    <col min="486" max="486" width="8" style="28" customWidth="1"/>
    <col min="487" max="487" width="15.5703125" style="28" customWidth="1"/>
    <col min="488" max="488" width="17.28515625" style="28" customWidth="1"/>
    <col min="489" max="489" width="18.85546875" style="28" customWidth="1"/>
    <col min="490" max="490" width="81" style="28" customWidth="1"/>
    <col min="491" max="491" width="14.85546875" style="28" customWidth="1"/>
    <col min="492" max="492" width="15.7109375" style="28" customWidth="1"/>
    <col min="493" max="493" width="17.5703125" style="28" customWidth="1"/>
    <col min="494" max="494" width="18.42578125" style="28" customWidth="1"/>
    <col min="495" max="495" width="16.5703125" style="28" customWidth="1"/>
    <col min="496" max="496" width="17.7109375" style="28" customWidth="1"/>
    <col min="497" max="497" width="17.85546875" style="28" customWidth="1"/>
    <col min="498" max="498" width="18.42578125" style="28" customWidth="1"/>
    <col min="499" max="499" width="15.42578125" style="28" customWidth="1"/>
    <col min="500" max="500" width="14.5703125" style="28" customWidth="1"/>
    <col min="501" max="501" width="15" style="28" customWidth="1"/>
    <col min="502" max="502" width="6.7109375" style="28" customWidth="1"/>
    <col min="503" max="503" width="14.28515625" style="28" customWidth="1"/>
    <col min="504" max="504" width="17.5703125" style="28" customWidth="1"/>
    <col min="505" max="505" width="27.7109375" style="28" customWidth="1"/>
    <col min="506" max="508" width="9.140625" style="28" customWidth="1"/>
    <col min="509" max="509" width="14.85546875" style="28" customWidth="1"/>
    <col min="510" max="510" width="13.85546875" style="28" customWidth="1"/>
    <col min="511" max="732" width="9.140625" style="28" customWidth="1"/>
    <col min="733" max="733" width="9.140625" style="28"/>
    <col min="734" max="734" width="6.5703125" style="28" customWidth="1"/>
    <col min="735" max="735" width="79.5703125" style="28" customWidth="1"/>
    <col min="736" max="736" width="23.5703125" style="28" customWidth="1"/>
    <col min="737" max="737" width="27.85546875" style="28" customWidth="1"/>
    <col min="738" max="738" width="22.28515625" style="28" customWidth="1"/>
    <col min="739" max="739" width="23.5703125" style="28" customWidth="1"/>
    <col min="740" max="740" width="39" style="28" customWidth="1"/>
    <col min="741" max="741" width="36.42578125" style="28" customWidth="1"/>
    <col min="742" max="742" width="8" style="28" customWidth="1"/>
    <col min="743" max="743" width="15.5703125" style="28" customWidth="1"/>
    <col min="744" max="744" width="17.28515625" style="28" customWidth="1"/>
    <col min="745" max="745" width="18.85546875" style="28" customWidth="1"/>
    <col min="746" max="746" width="81" style="28" customWidth="1"/>
    <col min="747" max="747" width="14.85546875" style="28" customWidth="1"/>
    <col min="748" max="748" width="15.7109375" style="28" customWidth="1"/>
    <col min="749" max="749" width="17.5703125" style="28" customWidth="1"/>
    <col min="750" max="750" width="18.42578125" style="28" customWidth="1"/>
    <col min="751" max="751" width="16.5703125" style="28" customWidth="1"/>
    <col min="752" max="752" width="17.7109375" style="28" customWidth="1"/>
    <col min="753" max="753" width="17.85546875" style="28" customWidth="1"/>
    <col min="754" max="754" width="18.42578125" style="28" customWidth="1"/>
    <col min="755" max="755" width="15.42578125" style="28" customWidth="1"/>
    <col min="756" max="756" width="14.5703125" style="28" customWidth="1"/>
    <col min="757" max="757" width="15" style="28" customWidth="1"/>
    <col min="758" max="758" width="6.7109375" style="28" customWidth="1"/>
    <col min="759" max="759" width="14.28515625" style="28" customWidth="1"/>
    <col min="760" max="760" width="17.5703125" style="28" customWidth="1"/>
    <col min="761" max="761" width="27.7109375" style="28" customWidth="1"/>
    <col min="762" max="764" width="9.140625" style="28" customWidth="1"/>
    <col min="765" max="765" width="14.85546875" style="28" customWidth="1"/>
    <col min="766" max="766" width="13.85546875" style="28" customWidth="1"/>
    <col min="767" max="988" width="9.140625" style="28" customWidth="1"/>
    <col min="989" max="989" width="9.140625" style="28"/>
    <col min="990" max="990" width="6.5703125" style="28" customWidth="1"/>
    <col min="991" max="991" width="79.5703125" style="28" customWidth="1"/>
    <col min="992" max="992" width="23.5703125" style="28" customWidth="1"/>
    <col min="993" max="993" width="27.85546875" style="28" customWidth="1"/>
    <col min="994" max="994" width="22.28515625" style="28" customWidth="1"/>
    <col min="995" max="995" width="23.5703125" style="28" customWidth="1"/>
    <col min="996" max="996" width="39" style="28" customWidth="1"/>
    <col min="997" max="997" width="36.42578125" style="28" customWidth="1"/>
    <col min="998" max="998" width="8" style="28" customWidth="1"/>
    <col min="999" max="999" width="15.5703125" style="28" customWidth="1"/>
    <col min="1000" max="1000" width="17.28515625" style="28" customWidth="1"/>
    <col min="1001" max="1001" width="18.85546875" style="28" customWidth="1"/>
    <col min="1002" max="1002" width="81" style="28" customWidth="1"/>
    <col min="1003" max="1003" width="14.85546875" style="28" customWidth="1"/>
    <col min="1004" max="1004" width="15.7109375" style="28" customWidth="1"/>
    <col min="1005" max="1005" width="17.5703125" style="28" customWidth="1"/>
    <col min="1006" max="1006" width="18.42578125" style="28" customWidth="1"/>
    <col min="1007" max="1007" width="16.5703125" style="28" customWidth="1"/>
    <col min="1008" max="1008" width="17.7109375" style="28" customWidth="1"/>
    <col min="1009" max="1009" width="17.85546875" style="28" customWidth="1"/>
    <col min="1010" max="1010" width="18.42578125" style="28" customWidth="1"/>
    <col min="1011" max="1011" width="15.42578125" style="28" customWidth="1"/>
    <col min="1012" max="1012" width="14.5703125" style="28" customWidth="1"/>
    <col min="1013" max="1013" width="15" style="28" customWidth="1"/>
    <col min="1014" max="1014" width="6.7109375" style="28" customWidth="1"/>
    <col min="1015" max="1015" width="14.28515625" style="28" customWidth="1"/>
    <col min="1016" max="1016" width="17.5703125" style="28" customWidth="1"/>
    <col min="1017" max="1017" width="27.7109375" style="28" customWidth="1"/>
    <col min="1018" max="1020" width="9.140625" style="28" customWidth="1"/>
    <col min="1021" max="1021" width="14.85546875" style="28" customWidth="1"/>
    <col min="1022" max="1022" width="13.85546875" style="28" customWidth="1"/>
    <col min="1023" max="1244" width="9.140625" style="28" customWidth="1"/>
    <col min="1245" max="1245" width="9.140625" style="28"/>
    <col min="1246" max="1246" width="6.5703125" style="28" customWidth="1"/>
    <col min="1247" max="1247" width="79.5703125" style="28" customWidth="1"/>
    <col min="1248" max="1248" width="23.5703125" style="28" customWidth="1"/>
    <col min="1249" max="1249" width="27.85546875" style="28" customWidth="1"/>
    <col min="1250" max="1250" width="22.28515625" style="28" customWidth="1"/>
    <col min="1251" max="1251" width="23.5703125" style="28" customWidth="1"/>
    <col min="1252" max="1252" width="39" style="28" customWidth="1"/>
    <col min="1253" max="1253" width="36.42578125" style="28" customWidth="1"/>
    <col min="1254" max="1254" width="8" style="28" customWidth="1"/>
    <col min="1255" max="1255" width="15.5703125" style="28" customWidth="1"/>
    <col min="1256" max="1256" width="17.28515625" style="28" customWidth="1"/>
    <col min="1257" max="1257" width="18.85546875" style="28" customWidth="1"/>
    <col min="1258" max="1258" width="81" style="28" customWidth="1"/>
    <col min="1259" max="1259" width="14.85546875" style="28" customWidth="1"/>
    <col min="1260" max="1260" width="15.7109375" style="28" customWidth="1"/>
    <col min="1261" max="1261" width="17.5703125" style="28" customWidth="1"/>
    <col min="1262" max="1262" width="18.42578125" style="28" customWidth="1"/>
    <col min="1263" max="1263" width="16.5703125" style="28" customWidth="1"/>
    <col min="1264" max="1264" width="17.7109375" style="28" customWidth="1"/>
    <col min="1265" max="1265" width="17.85546875" style="28" customWidth="1"/>
    <col min="1266" max="1266" width="18.42578125" style="28" customWidth="1"/>
    <col min="1267" max="1267" width="15.42578125" style="28" customWidth="1"/>
    <col min="1268" max="1268" width="14.5703125" style="28" customWidth="1"/>
    <col min="1269" max="1269" width="15" style="28" customWidth="1"/>
    <col min="1270" max="1270" width="6.7109375" style="28" customWidth="1"/>
    <col min="1271" max="1271" width="14.28515625" style="28" customWidth="1"/>
    <col min="1272" max="1272" width="17.5703125" style="28" customWidth="1"/>
    <col min="1273" max="1273" width="27.7109375" style="28" customWidth="1"/>
    <col min="1274" max="1276" width="9.140625" style="28" customWidth="1"/>
    <col min="1277" max="1277" width="14.85546875" style="28" customWidth="1"/>
    <col min="1278" max="1278" width="13.85546875" style="28" customWidth="1"/>
    <col min="1279" max="1500" width="9.140625" style="28" customWidth="1"/>
    <col min="1501" max="1501" width="9.140625" style="28"/>
    <col min="1502" max="1502" width="6.5703125" style="28" customWidth="1"/>
    <col min="1503" max="1503" width="79.5703125" style="28" customWidth="1"/>
    <col min="1504" max="1504" width="23.5703125" style="28" customWidth="1"/>
    <col min="1505" max="1505" width="27.85546875" style="28" customWidth="1"/>
    <col min="1506" max="1506" width="22.28515625" style="28" customWidth="1"/>
    <col min="1507" max="1507" width="23.5703125" style="28" customWidth="1"/>
    <col min="1508" max="1508" width="39" style="28" customWidth="1"/>
    <col min="1509" max="1509" width="36.42578125" style="28" customWidth="1"/>
    <col min="1510" max="1510" width="8" style="28" customWidth="1"/>
    <col min="1511" max="1511" width="15.5703125" style="28" customWidth="1"/>
    <col min="1512" max="1512" width="17.28515625" style="28" customWidth="1"/>
    <col min="1513" max="1513" width="18.85546875" style="28" customWidth="1"/>
    <col min="1514" max="1514" width="81" style="28" customWidth="1"/>
    <col min="1515" max="1515" width="14.85546875" style="28" customWidth="1"/>
    <col min="1516" max="1516" width="15.7109375" style="28" customWidth="1"/>
    <col min="1517" max="1517" width="17.5703125" style="28" customWidth="1"/>
    <col min="1518" max="1518" width="18.42578125" style="28" customWidth="1"/>
    <col min="1519" max="1519" width="16.5703125" style="28" customWidth="1"/>
    <col min="1520" max="1520" width="17.7109375" style="28" customWidth="1"/>
    <col min="1521" max="1521" width="17.85546875" style="28" customWidth="1"/>
    <col min="1522" max="1522" width="18.42578125" style="28" customWidth="1"/>
    <col min="1523" max="1523" width="15.42578125" style="28" customWidth="1"/>
    <col min="1524" max="1524" width="14.5703125" style="28" customWidth="1"/>
    <col min="1525" max="1525" width="15" style="28" customWidth="1"/>
    <col min="1526" max="1526" width="6.7109375" style="28" customWidth="1"/>
    <col min="1527" max="1527" width="14.28515625" style="28" customWidth="1"/>
    <col min="1528" max="1528" width="17.5703125" style="28" customWidth="1"/>
    <col min="1529" max="1529" width="27.7109375" style="28" customWidth="1"/>
    <col min="1530" max="1532" width="9.140625" style="28" customWidth="1"/>
    <col min="1533" max="1533" width="14.85546875" style="28" customWidth="1"/>
    <col min="1534" max="1534" width="13.85546875" style="28" customWidth="1"/>
    <col min="1535" max="1756" width="9.140625" style="28" customWidth="1"/>
    <col min="1757" max="1757" width="9.140625" style="28"/>
    <col min="1758" max="1758" width="6.5703125" style="28" customWidth="1"/>
    <col min="1759" max="1759" width="79.5703125" style="28" customWidth="1"/>
    <col min="1760" max="1760" width="23.5703125" style="28" customWidth="1"/>
    <col min="1761" max="1761" width="27.85546875" style="28" customWidth="1"/>
    <col min="1762" max="1762" width="22.28515625" style="28" customWidth="1"/>
    <col min="1763" max="1763" width="23.5703125" style="28" customWidth="1"/>
    <col min="1764" max="1764" width="39" style="28" customWidth="1"/>
    <col min="1765" max="1765" width="36.42578125" style="28" customWidth="1"/>
    <col min="1766" max="1766" width="8" style="28" customWidth="1"/>
    <col min="1767" max="1767" width="15.5703125" style="28" customWidth="1"/>
    <col min="1768" max="1768" width="17.28515625" style="28" customWidth="1"/>
    <col min="1769" max="1769" width="18.85546875" style="28" customWidth="1"/>
    <col min="1770" max="1770" width="81" style="28" customWidth="1"/>
    <col min="1771" max="1771" width="14.85546875" style="28" customWidth="1"/>
    <col min="1772" max="1772" width="15.7109375" style="28" customWidth="1"/>
    <col min="1773" max="1773" width="17.5703125" style="28" customWidth="1"/>
    <col min="1774" max="1774" width="18.42578125" style="28" customWidth="1"/>
    <col min="1775" max="1775" width="16.5703125" style="28" customWidth="1"/>
    <col min="1776" max="1776" width="17.7109375" style="28" customWidth="1"/>
    <col min="1777" max="1777" width="17.85546875" style="28" customWidth="1"/>
    <col min="1778" max="1778" width="18.42578125" style="28" customWidth="1"/>
    <col min="1779" max="1779" width="15.42578125" style="28" customWidth="1"/>
    <col min="1780" max="1780" width="14.5703125" style="28" customWidth="1"/>
    <col min="1781" max="1781" width="15" style="28" customWidth="1"/>
    <col min="1782" max="1782" width="6.7109375" style="28" customWidth="1"/>
    <col min="1783" max="1783" width="14.28515625" style="28" customWidth="1"/>
    <col min="1784" max="1784" width="17.5703125" style="28" customWidth="1"/>
    <col min="1785" max="1785" width="27.7109375" style="28" customWidth="1"/>
    <col min="1786" max="1788" width="9.140625" style="28" customWidth="1"/>
    <col min="1789" max="1789" width="14.85546875" style="28" customWidth="1"/>
    <col min="1790" max="1790" width="13.85546875" style="28" customWidth="1"/>
    <col min="1791" max="2012" width="9.140625" style="28" customWidth="1"/>
    <col min="2013" max="2013" width="9.140625" style="28"/>
    <col min="2014" max="2014" width="6.5703125" style="28" customWidth="1"/>
    <col min="2015" max="2015" width="79.5703125" style="28" customWidth="1"/>
    <col min="2016" max="2016" width="23.5703125" style="28" customWidth="1"/>
    <col min="2017" max="2017" width="27.85546875" style="28" customWidth="1"/>
    <col min="2018" max="2018" width="22.28515625" style="28" customWidth="1"/>
    <col min="2019" max="2019" width="23.5703125" style="28" customWidth="1"/>
    <col min="2020" max="2020" width="39" style="28" customWidth="1"/>
    <col min="2021" max="2021" width="36.42578125" style="28" customWidth="1"/>
    <col min="2022" max="2022" width="8" style="28" customWidth="1"/>
    <col min="2023" max="2023" width="15.5703125" style="28" customWidth="1"/>
    <col min="2024" max="2024" width="17.28515625" style="28" customWidth="1"/>
    <col min="2025" max="2025" width="18.85546875" style="28" customWidth="1"/>
    <col min="2026" max="2026" width="81" style="28" customWidth="1"/>
    <col min="2027" max="2027" width="14.85546875" style="28" customWidth="1"/>
    <col min="2028" max="2028" width="15.7109375" style="28" customWidth="1"/>
    <col min="2029" max="2029" width="17.5703125" style="28" customWidth="1"/>
    <col min="2030" max="2030" width="18.42578125" style="28" customWidth="1"/>
    <col min="2031" max="2031" width="16.5703125" style="28" customWidth="1"/>
    <col min="2032" max="2032" width="17.7109375" style="28" customWidth="1"/>
    <col min="2033" max="2033" width="17.85546875" style="28" customWidth="1"/>
    <col min="2034" max="2034" width="18.42578125" style="28" customWidth="1"/>
    <col min="2035" max="2035" width="15.42578125" style="28" customWidth="1"/>
    <col min="2036" max="2036" width="14.5703125" style="28" customWidth="1"/>
    <col min="2037" max="2037" width="15" style="28" customWidth="1"/>
    <col min="2038" max="2038" width="6.7109375" style="28" customWidth="1"/>
    <col min="2039" max="2039" width="14.28515625" style="28" customWidth="1"/>
    <col min="2040" max="2040" width="17.5703125" style="28" customWidth="1"/>
    <col min="2041" max="2041" width="27.7109375" style="28" customWidth="1"/>
    <col min="2042" max="2044" width="9.140625" style="28" customWidth="1"/>
    <col min="2045" max="2045" width="14.85546875" style="28" customWidth="1"/>
    <col min="2046" max="2046" width="13.85546875" style="28" customWidth="1"/>
    <col min="2047" max="2268" width="9.140625" style="28" customWidth="1"/>
    <col min="2269" max="2269" width="9.140625" style="28"/>
    <col min="2270" max="2270" width="6.5703125" style="28" customWidth="1"/>
    <col min="2271" max="2271" width="79.5703125" style="28" customWidth="1"/>
    <col min="2272" max="2272" width="23.5703125" style="28" customWidth="1"/>
    <col min="2273" max="2273" width="27.85546875" style="28" customWidth="1"/>
    <col min="2274" max="2274" width="22.28515625" style="28" customWidth="1"/>
    <col min="2275" max="2275" width="23.5703125" style="28" customWidth="1"/>
    <col min="2276" max="2276" width="39" style="28" customWidth="1"/>
    <col min="2277" max="2277" width="36.42578125" style="28" customWidth="1"/>
    <col min="2278" max="2278" width="8" style="28" customWidth="1"/>
    <col min="2279" max="2279" width="15.5703125" style="28" customWidth="1"/>
    <col min="2280" max="2280" width="17.28515625" style="28" customWidth="1"/>
    <col min="2281" max="2281" width="18.85546875" style="28" customWidth="1"/>
    <col min="2282" max="2282" width="81" style="28" customWidth="1"/>
    <col min="2283" max="2283" width="14.85546875" style="28" customWidth="1"/>
    <col min="2284" max="2284" width="15.7109375" style="28" customWidth="1"/>
    <col min="2285" max="2285" width="17.5703125" style="28" customWidth="1"/>
    <col min="2286" max="2286" width="18.42578125" style="28" customWidth="1"/>
    <col min="2287" max="2287" width="16.5703125" style="28" customWidth="1"/>
    <col min="2288" max="2288" width="17.7109375" style="28" customWidth="1"/>
    <col min="2289" max="2289" width="17.85546875" style="28" customWidth="1"/>
    <col min="2290" max="2290" width="18.42578125" style="28" customWidth="1"/>
    <col min="2291" max="2291" width="15.42578125" style="28" customWidth="1"/>
    <col min="2292" max="2292" width="14.5703125" style="28" customWidth="1"/>
    <col min="2293" max="2293" width="15" style="28" customWidth="1"/>
    <col min="2294" max="2294" width="6.7109375" style="28" customWidth="1"/>
    <col min="2295" max="2295" width="14.28515625" style="28" customWidth="1"/>
    <col min="2296" max="2296" width="17.5703125" style="28" customWidth="1"/>
    <col min="2297" max="2297" width="27.7109375" style="28" customWidth="1"/>
    <col min="2298" max="2300" width="9.140625" style="28" customWidth="1"/>
    <col min="2301" max="2301" width="14.85546875" style="28" customWidth="1"/>
    <col min="2302" max="2302" width="13.85546875" style="28" customWidth="1"/>
    <col min="2303" max="2524" width="9.140625" style="28" customWidth="1"/>
    <col min="2525" max="2525" width="9.140625" style="28"/>
    <col min="2526" max="2526" width="6.5703125" style="28" customWidth="1"/>
    <col min="2527" max="2527" width="79.5703125" style="28" customWidth="1"/>
    <col min="2528" max="2528" width="23.5703125" style="28" customWidth="1"/>
    <col min="2529" max="2529" width="27.85546875" style="28" customWidth="1"/>
    <col min="2530" max="2530" width="22.28515625" style="28" customWidth="1"/>
    <col min="2531" max="2531" width="23.5703125" style="28" customWidth="1"/>
    <col min="2532" max="2532" width="39" style="28" customWidth="1"/>
    <col min="2533" max="2533" width="36.42578125" style="28" customWidth="1"/>
    <col min="2534" max="2534" width="8" style="28" customWidth="1"/>
    <col min="2535" max="2535" width="15.5703125" style="28" customWidth="1"/>
    <col min="2536" max="2536" width="17.28515625" style="28" customWidth="1"/>
    <col min="2537" max="2537" width="18.85546875" style="28" customWidth="1"/>
    <col min="2538" max="2538" width="81" style="28" customWidth="1"/>
    <col min="2539" max="2539" width="14.85546875" style="28" customWidth="1"/>
    <col min="2540" max="2540" width="15.7109375" style="28" customWidth="1"/>
    <col min="2541" max="2541" width="17.5703125" style="28" customWidth="1"/>
    <col min="2542" max="2542" width="18.42578125" style="28" customWidth="1"/>
    <col min="2543" max="2543" width="16.5703125" style="28" customWidth="1"/>
    <col min="2544" max="2544" width="17.7109375" style="28" customWidth="1"/>
    <col min="2545" max="2545" width="17.85546875" style="28" customWidth="1"/>
    <col min="2546" max="2546" width="18.42578125" style="28" customWidth="1"/>
    <col min="2547" max="2547" width="15.42578125" style="28" customWidth="1"/>
    <col min="2548" max="2548" width="14.5703125" style="28" customWidth="1"/>
    <col min="2549" max="2549" width="15" style="28" customWidth="1"/>
    <col min="2550" max="2550" width="6.7109375" style="28" customWidth="1"/>
    <col min="2551" max="2551" width="14.28515625" style="28" customWidth="1"/>
    <col min="2552" max="2552" width="17.5703125" style="28" customWidth="1"/>
    <col min="2553" max="2553" width="27.7109375" style="28" customWidth="1"/>
    <col min="2554" max="2556" width="9.140625" style="28" customWidth="1"/>
    <col min="2557" max="2557" width="14.85546875" style="28" customWidth="1"/>
    <col min="2558" max="2558" width="13.85546875" style="28" customWidth="1"/>
    <col min="2559" max="2780" width="9.140625" style="28" customWidth="1"/>
    <col min="2781" max="2781" width="9.140625" style="28"/>
    <col min="2782" max="2782" width="6.5703125" style="28" customWidth="1"/>
    <col min="2783" max="2783" width="79.5703125" style="28" customWidth="1"/>
    <col min="2784" max="2784" width="23.5703125" style="28" customWidth="1"/>
    <col min="2785" max="2785" width="27.85546875" style="28" customWidth="1"/>
    <col min="2786" max="2786" width="22.28515625" style="28" customWidth="1"/>
    <col min="2787" max="2787" width="23.5703125" style="28" customWidth="1"/>
    <col min="2788" max="2788" width="39" style="28" customWidth="1"/>
    <col min="2789" max="2789" width="36.42578125" style="28" customWidth="1"/>
    <col min="2790" max="2790" width="8" style="28" customWidth="1"/>
    <col min="2791" max="2791" width="15.5703125" style="28" customWidth="1"/>
    <col min="2792" max="2792" width="17.28515625" style="28" customWidth="1"/>
    <col min="2793" max="2793" width="18.85546875" style="28" customWidth="1"/>
    <col min="2794" max="2794" width="81" style="28" customWidth="1"/>
    <col min="2795" max="2795" width="14.85546875" style="28" customWidth="1"/>
    <col min="2796" max="2796" width="15.7109375" style="28" customWidth="1"/>
    <col min="2797" max="2797" width="17.5703125" style="28" customWidth="1"/>
    <col min="2798" max="2798" width="18.42578125" style="28" customWidth="1"/>
    <col min="2799" max="2799" width="16.5703125" style="28" customWidth="1"/>
    <col min="2800" max="2800" width="17.7109375" style="28" customWidth="1"/>
    <col min="2801" max="2801" width="17.85546875" style="28" customWidth="1"/>
    <col min="2802" max="2802" width="18.42578125" style="28" customWidth="1"/>
    <col min="2803" max="2803" width="15.42578125" style="28" customWidth="1"/>
    <col min="2804" max="2804" width="14.5703125" style="28" customWidth="1"/>
    <col min="2805" max="2805" width="15" style="28" customWidth="1"/>
    <col min="2806" max="2806" width="6.7109375" style="28" customWidth="1"/>
    <col min="2807" max="2807" width="14.28515625" style="28" customWidth="1"/>
    <col min="2808" max="2808" width="17.5703125" style="28" customWidth="1"/>
    <col min="2809" max="2809" width="27.7109375" style="28" customWidth="1"/>
    <col min="2810" max="2812" width="9.140625" style="28" customWidth="1"/>
    <col min="2813" max="2813" width="14.85546875" style="28" customWidth="1"/>
    <col min="2814" max="2814" width="13.85546875" style="28" customWidth="1"/>
    <col min="2815" max="3036" width="9.140625" style="28" customWidth="1"/>
    <col min="3037" max="3037" width="9.140625" style="28"/>
    <col min="3038" max="3038" width="6.5703125" style="28" customWidth="1"/>
    <col min="3039" max="3039" width="79.5703125" style="28" customWidth="1"/>
    <col min="3040" max="3040" width="23.5703125" style="28" customWidth="1"/>
    <col min="3041" max="3041" width="27.85546875" style="28" customWidth="1"/>
    <col min="3042" max="3042" width="22.28515625" style="28" customWidth="1"/>
    <col min="3043" max="3043" width="23.5703125" style="28" customWidth="1"/>
    <col min="3044" max="3044" width="39" style="28" customWidth="1"/>
    <col min="3045" max="3045" width="36.42578125" style="28" customWidth="1"/>
    <col min="3046" max="3046" width="8" style="28" customWidth="1"/>
    <col min="3047" max="3047" width="15.5703125" style="28" customWidth="1"/>
    <col min="3048" max="3048" width="17.28515625" style="28" customWidth="1"/>
    <col min="3049" max="3049" width="18.85546875" style="28" customWidth="1"/>
    <col min="3050" max="3050" width="81" style="28" customWidth="1"/>
    <col min="3051" max="3051" width="14.85546875" style="28" customWidth="1"/>
    <col min="3052" max="3052" width="15.7109375" style="28" customWidth="1"/>
    <col min="3053" max="3053" width="17.5703125" style="28" customWidth="1"/>
    <col min="3054" max="3054" width="18.42578125" style="28" customWidth="1"/>
    <col min="3055" max="3055" width="16.5703125" style="28" customWidth="1"/>
    <col min="3056" max="3056" width="17.7109375" style="28" customWidth="1"/>
    <col min="3057" max="3057" width="17.85546875" style="28" customWidth="1"/>
    <col min="3058" max="3058" width="18.42578125" style="28" customWidth="1"/>
    <col min="3059" max="3059" width="15.42578125" style="28" customWidth="1"/>
    <col min="3060" max="3060" width="14.5703125" style="28" customWidth="1"/>
    <col min="3061" max="3061" width="15" style="28" customWidth="1"/>
    <col min="3062" max="3062" width="6.7109375" style="28" customWidth="1"/>
    <col min="3063" max="3063" width="14.28515625" style="28" customWidth="1"/>
    <col min="3064" max="3064" width="17.5703125" style="28" customWidth="1"/>
    <col min="3065" max="3065" width="27.7109375" style="28" customWidth="1"/>
    <col min="3066" max="3068" width="9.140625" style="28" customWidth="1"/>
    <col min="3069" max="3069" width="14.85546875" style="28" customWidth="1"/>
    <col min="3070" max="3070" width="13.85546875" style="28" customWidth="1"/>
    <col min="3071" max="3292" width="9.140625" style="28" customWidth="1"/>
    <col min="3293" max="3293" width="9.140625" style="28"/>
    <col min="3294" max="3294" width="6.5703125" style="28" customWidth="1"/>
    <col min="3295" max="3295" width="79.5703125" style="28" customWidth="1"/>
    <col min="3296" max="3296" width="23.5703125" style="28" customWidth="1"/>
    <col min="3297" max="3297" width="27.85546875" style="28" customWidth="1"/>
    <col min="3298" max="3298" width="22.28515625" style="28" customWidth="1"/>
    <col min="3299" max="3299" width="23.5703125" style="28" customWidth="1"/>
    <col min="3300" max="3300" width="39" style="28" customWidth="1"/>
    <col min="3301" max="3301" width="36.42578125" style="28" customWidth="1"/>
    <col min="3302" max="3302" width="8" style="28" customWidth="1"/>
    <col min="3303" max="3303" width="15.5703125" style="28" customWidth="1"/>
    <col min="3304" max="3304" width="17.28515625" style="28" customWidth="1"/>
    <col min="3305" max="3305" width="18.85546875" style="28" customWidth="1"/>
    <col min="3306" max="3306" width="81" style="28" customWidth="1"/>
    <col min="3307" max="3307" width="14.85546875" style="28" customWidth="1"/>
    <col min="3308" max="3308" width="15.7109375" style="28" customWidth="1"/>
    <col min="3309" max="3309" width="17.5703125" style="28" customWidth="1"/>
    <col min="3310" max="3310" width="18.42578125" style="28" customWidth="1"/>
    <col min="3311" max="3311" width="16.5703125" style="28" customWidth="1"/>
    <col min="3312" max="3312" width="17.7109375" style="28" customWidth="1"/>
    <col min="3313" max="3313" width="17.85546875" style="28" customWidth="1"/>
    <col min="3314" max="3314" width="18.42578125" style="28" customWidth="1"/>
    <col min="3315" max="3315" width="15.42578125" style="28" customWidth="1"/>
    <col min="3316" max="3316" width="14.5703125" style="28" customWidth="1"/>
    <col min="3317" max="3317" width="15" style="28" customWidth="1"/>
    <col min="3318" max="3318" width="6.7109375" style="28" customWidth="1"/>
    <col min="3319" max="3319" width="14.28515625" style="28" customWidth="1"/>
    <col min="3320" max="3320" width="17.5703125" style="28" customWidth="1"/>
    <col min="3321" max="3321" width="27.7109375" style="28" customWidth="1"/>
    <col min="3322" max="3324" width="9.140625" style="28" customWidth="1"/>
    <col min="3325" max="3325" width="14.85546875" style="28" customWidth="1"/>
    <col min="3326" max="3326" width="13.85546875" style="28" customWidth="1"/>
    <col min="3327" max="3548" width="9.140625" style="28" customWidth="1"/>
    <col min="3549" max="3549" width="9.140625" style="28"/>
    <col min="3550" max="3550" width="6.5703125" style="28" customWidth="1"/>
    <col min="3551" max="3551" width="79.5703125" style="28" customWidth="1"/>
    <col min="3552" max="3552" width="23.5703125" style="28" customWidth="1"/>
    <col min="3553" max="3553" width="27.85546875" style="28" customWidth="1"/>
    <col min="3554" max="3554" width="22.28515625" style="28" customWidth="1"/>
    <col min="3555" max="3555" width="23.5703125" style="28" customWidth="1"/>
    <col min="3556" max="3556" width="39" style="28" customWidth="1"/>
    <col min="3557" max="3557" width="36.42578125" style="28" customWidth="1"/>
    <col min="3558" max="3558" width="8" style="28" customWidth="1"/>
    <col min="3559" max="3559" width="15.5703125" style="28" customWidth="1"/>
    <col min="3560" max="3560" width="17.28515625" style="28" customWidth="1"/>
    <col min="3561" max="3561" width="18.85546875" style="28" customWidth="1"/>
    <col min="3562" max="3562" width="81" style="28" customWidth="1"/>
    <col min="3563" max="3563" width="14.85546875" style="28" customWidth="1"/>
    <col min="3564" max="3564" width="15.7109375" style="28" customWidth="1"/>
    <col min="3565" max="3565" width="17.5703125" style="28" customWidth="1"/>
    <col min="3566" max="3566" width="18.42578125" style="28" customWidth="1"/>
    <col min="3567" max="3567" width="16.5703125" style="28" customWidth="1"/>
    <col min="3568" max="3568" width="17.7109375" style="28" customWidth="1"/>
    <col min="3569" max="3569" width="17.85546875" style="28" customWidth="1"/>
    <col min="3570" max="3570" width="18.42578125" style="28" customWidth="1"/>
    <col min="3571" max="3571" width="15.42578125" style="28" customWidth="1"/>
    <col min="3572" max="3572" width="14.5703125" style="28" customWidth="1"/>
    <col min="3573" max="3573" width="15" style="28" customWidth="1"/>
    <col min="3574" max="3574" width="6.7109375" style="28" customWidth="1"/>
    <col min="3575" max="3575" width="14.28515625" style="28" customWidth="1"/>
    <col min="3576" max="3576" width="17.5703125" style="28" customWidth="1"/>
    <col min="3577" max="3577" width="27.7109375" style="28" customWidth="1"/>
    <col min="3578" max="3580" width="9.140625" style="28" customWidth="1"/>
    <col min="3581" max="3581" width="14.85546875" style="28" customWidth="1"/>
    <col min="3582" max="3582" width="13.85546875" style="28" customWidth="1"/>
    <col min="3583" max="3804" width="9.140625" style="28" customWidth="1"/>
    <col min="3805" max="3805" width="9.140625" style="28"/>
    <col min="3806" max="3806" width="6.5703125" style="28" customWidth="1"/>
    <col min="3807" max="3807" width="79.5703125" style="28" customWidth="1"/>
    <col min="3808" max="3808" width="23.5703125" style="28" customWidth="1"/>
    <col min="3809" max="3809" width="27.85546875" style="28" customWidth="1"/>
    <col min="3810" max="3810" width="22.28515625" style="28" customWidth="1"/>
    <col min="3811" max="3811" width="23.5703125" style="28" customWidth="1"/>
    <col min="3812" max="3812" width="39" style="28" customWidth="1"/>
    <col min="3813" max="3813" width="36.42578125" style="28" customWidth="1"/>
    <col min="3814" max="3814" width="8" style="28" customWidth="1"/>
    <col min="3815" max="3815" width="15.5703125" style="28" customWidth="1"/>
    <col min="3816" max="3816" width="17.28515625" style="28" customWidth="1"/>
    <col min="3817" max="3817" width="18.85546875" style="28" customWidth="1"/>
    <col min="3818" max="3818" width="81" style="28" customWidth="1"/>
    <col min="3819" max="3819" width="14.85546875" style="28" customWidth="1"/>
    <col min="3820" max="3820" width="15.7109375" style="28" customWidth="1"/>
    <col min="3821" max="3821" width="17.5703125" style="28" customWidth="1"/>
    <col min="3822" max="3822" width="18.42578125" style="28" customWidth="1"/>
    <col min="3823" max="3823" width="16.5703125" style="28" customWidth="1"/>
    <col min="3824" max="3824" width="17.7109375" style="28" customWidth="1"/>
    <col min="3825" max="3825" width="17.85546875" style="28" customWidth="1"/>
    <col min="3826" max="3826" width="18.42578125" style="28" customWidth="1"/>
    <col min="3827" max="3827" width="15.42578125" style="28" customWidth="1"/>
    <col min="3828" max="3828" width="14.5703125" style="28" customWidth="1"/>
    <col min="3829" max="3829" width="15" style="28" customWidth="1"/>
    <col min="3830" max="3830" width="6.7109375" style="28" customWidth="1"/>
    <col min="3831" max="3831" width="14.28515625" style="28" customWidth="1"/>
    <col min="3832" max="3832" width="17.5703125" style="28" customWidth="1"/>
    <col min="3833" max="3833" width="27.7109375" style="28" customWidth="1"/>
    <col min="3834" max="3836" width="9.140625" style="28" customWidth="1"/>
    <col min="3837" max="3837" width="14.85546875" style="28" customWidth="1"/>
    <col min="3838" max="3838" width="13.85546875" style="28" customWidth="1"/>
    <col min="3839" max="4060" width="9.140625" style="28" customWidth="1"/>
    <col min="4061" max="4061" width="9.140625" style="28"/>
    <col min="4062" max="4062" width="6.5703125" style="28" customWidth="1"/>
    <col min="4063" max="4063" width="79.5703125" style="28" customWidth="1"/>
    <col min="4064" max="4064" width="23.5703125" style="28" customWidth="1"/>
    <col min="4065" max="4065" width="27.85546875" style="28" customWidth="1"/>
    <col min="4066" max="4066" width="22.28515625" style="28" customWidth="1"/>
    <col min="4067" max="4067" width="23.5703125" style="28" customWidth="1"/>
    <col min="4068" max="4068" width="39" style="28" customWidth="1"/>
    <col min="4069" max="4069" width="36.42578125" style="28" customWidth="1"/>
    <col min="4070" max="4070" width="8" style="28" customWidth="1"/>
    <col min="4071" max="4071" width="15.5703125" style="28" customWidth="1"/>
    <col min="4072" max="4072" width="17.28515625" style="28" customWidth="1"/>
    <col min="4073" max="4073" width="18.85546875" style="28" customWidth="1"/>
    <col min="4074" max="4074" width="81" style="28" customWidth="1"/>
    <col min="4075" max="4075" width="14.85546875" style="28" customWidth="1"/>
    <col min="4076" max="4076" width="15.7109375" style="28" customWidth="1"/>
    <col min="4077" max="4077" width="17.5703125" style="28" customWidth="1"/>
    <col min="4078" max="4078" width="18.42578125" style="28" customWidth="1"/>
    <col min="4079" max="4079" width="16.5703125" style="28" customWidth="1"/>
    <col min="4080" max="4080" width="17.7109375" style="28" customWidth="1"/>
    <col min="4081" max="4081" width="17.85546875" style="28" customWidth="1"/>
    <col min="4082" max="4082" width="18.42578125" style="28" customWidth="1"/>
    <col min="4083" max="4083" width="15.42578125" style="28" customWidth="1"/>
    <col min="4084" max="4084" width="14.5703125" style="28" customWidth="1"/>
    <col min="4085" max="4085" width="15" style="28" customWidth="1"/>
    <col min="4086" max="4086" width="6.7109375" style="28" customWidth="1"/>
    <col min="4087" max="4087" width="14.28515625" style="28" customWidth="1"/>
    <col min="4088" max="4088" width="17.5703125" style="28" customWidth="1"/>
    <col min="4089" max="4089" width="27.7109375" style="28" customWidth="1"/>
    <col min="4090" max="4092" width="9.140625" style="28" customWidth="1"/>
    <col min="4093" max="4093" width="14.85546875" style="28" customWidth="1"/>
    <col min="4094" max="4094" width="13.85546875" style="28" customWidth="1"/>
    <col min="4095" max="4316" width="9.140625" style="28" customWidth="1"/>
    <col min="4317" max="4317" width="9.140625" style="28"/>
    <col min="4318" max="4318" width="6.5703125" style="28" customWidth="1"/>
    <col min="4319" max="4319" width="79.5703125" style="28" customWidth="1"/>
    <col min="4320" max="4320" width="23.5703125" style="28" customWidth="1"/>
    <col min="4321" max="4321" width="27.85546875" style="28" customWidth="1"/>
    <col min="4322" max="4322" width="22.28515625" style="28" customWidth="1"/>
    <col min="4323" max="4323" width="23.5703125" style="28" customWidth="1"/>
    <col min="4324" max="4324" width="39" style="28" customWidth="1"/>
    <col min="4325" max="4325" width="36.42578125" style="28" customWidth="1"/>
    <col min="4326" max="4326" width="8" style="28" customWidth="1"/>
    <col min="4327" max="4327" width="15.5703125" style="28" customWidth="1"/>
    <col min="4328" max="4328" width="17.28515625" style="28" customWidth="1"/>
    <col min="4329" max="4329" width="18.85546875" style="28" customWidth="1"/>
    <col min="4330" max="4330" width="81" style="28" customWidth="1"/>
    <col min="4331" max="4331" width="14.85546875" style="28" customWidth="1"/>
    <col min="4332" max="4332" width="15.7109375" style="28" customWidth="1"/>
    <col min="4333" max="4333" width="17.5703125" style="28" customWidth="1"/>
    <col min="4334" max="4334" width="18.42578125" style="28" customWidth="1"/>
    <col min="4335" max="4335" width="16.5703125" style="28" customWidth="1"/>
    <col min="4336" max="4336" width="17.7109375" style="28" customWidth="1"/>
    <col min="4337" max="4337" width="17.85546875" style="28" customWidth="1"/>
    <col min="4338" max="4338" width="18.42578125" style="28" customWidth="1"/>
    <col min="4339" max="4339" width="15.42578125" style="28" customWidth="1"/>
    <col min="4340" max="4340" width="14.5703125" style="28" customWidth="1"/>
    <col min="4341" max="4341" width="15" style="28" customWidth="1"/>
    <col min="4342" max="4342" width="6.7109375" style="28" customWidth="1"/>
    <col min="4343" max="4343" width="14.28515625" style="28" customWidth="1"/>
    <col min="4344" max="4344" width="17.5703125" style="28" customWidth="1"/>
    <col min="4345" max="4345" width="27.7109375" style="28" customWidth="1"/>
    <col min="4346" max="4348" width="9.140625" style="28" customWidth="1"/>
    <col min="4349" max="4349" width="14.85546875" style="28" customWidth="1"/>
    <col min="4350" max="4350" width="13.85546875" style="28" customWidth="1"/>
    <col min="4351" max="4572" width="9.140625" style="28" customWidth="1"/>
    <col min="4573" max="4573" width="9.140625" style="28"/>
    <col min="4574" max="4574" width="6.5703125" style="28" customWidth="1"/>
    <col min="4575" max="4575" width="79.5703125" style="28" customWidth="1"/>
    <col min="4576" max="4576" width="23.5703125" style="28" customWidth="1"/>
    <col min="4577" max="4577" width="27.85546875" style="28" customWidth="1"/>
    <col min="4578" max="4578" width="22.28515625" style="28" customWidth="1"/>
    <col min="4579" max="4579" width="23.5703125" style="28" customWidth="1"/>
    <col min="4580" max="4580" width="39" style="28" customWidth="1"/>
    <col min="4581" max="4581" width="36.42578125" style="28" customWidth="1"/>
    <col min="4582" max="4582" width="8" style="28" customWidth="1"/>
    <col min="4583" max="4583" width="15.5703125" style="28" customWidth="1"/>
    <col min="4584" max="4584" width="17.28515625" style="28" customWidth="1"/>
    <col min="4585" max="4585" width="18.85546875" style="28" customWidth="1"/>
    <col min="4586" max="4586" width="81" style="28" customWidth="1"/>
    <col min="4587" max="4587" width="14.85546875" style="28" customWidth="1"/>
    <col min="4588" max="4588" width="15.7109375" style="28" customWidth="1"/>
    <col min="4589" max="4589" width="17.5703125" style="28" customWidth="1"/>
    <col min="4590" max="4590" width="18.42578125" style="28" customWidth="1"/>
    <col min="4591" max="4591" width="16.5703125" style="28" customWidth="1"/>
    <col min="4592" max="4592" width="17.7109375" style="28" customWidth="1"/>
    <col min="4593" max="4593" width="17.85546875" style="28" customWidth="1"/>
    <col min="4594" max="4594" width="18.42578125" style="28" customWidth="1"/>
    <col min="4595" max="4595" width="15.42578125" style="28" customWidth="1"/>
    <col min="4596" max="4596" width="14.5703125" style="28" customWidth="1"/>
    <col min="4597" max="4597" width="15" style="28" customWidth="1"/>
    <col min="4598" max="4598" width="6.7109375" style="28" customWidth="1"/>
    <col min="4599" max="4599" width="14.28515625" style="28" customWidth="1"/>
    <col min="4600" max="4600" width="17.5703125" style="28" customWidth="1"/>
    <col min="4601" max="4601" width="27.7109375" style="28" customWidth="1"/>
    <col min="4602" max="4604" width="9.140625" style="28" customWidth="1"/>
    <col min="4605" max="4605" width="14.85546875" style="28" customWidth="1"/>
    <col min="4606" max="4606" width="13.85546875" style="28" customWidth="1"/>
    <col min="4607" max="4828" width="9.140625" style="28" customWidth="1"/>
    <col min="4829" max="4829" width="9.140625" style="28"/>
    <col min="4830" max="4830" width="6.5703125" style="28" customWidth="1"/>
    <col min="4831" max="4831" width="79.5703125" style="28" customWidth="1"/>
    <col min="4832" max="4832" width="23.5703125" style="28" customWidth="1"/>
    <col min="4833" max="4833" width="27.85546875" style="28" customWidth="1"/>
    <col min="4834" max="4834" width="22.28515625" style="28" customWidth="1"/>
    <col min="4835" max="4835" width="23.5703125" style="28" customWidth="1"/>
    <col min="4836" max="4836" width="39" style="28" customWidth="1"/>
    <col min="4837" max="4837" width="36.42578125" style="28" customWidth="1"/>
    <col min="4838" max="4838" width="8" style="28" customWidth="1"/>
    <col min="4839" max="4839" width="15.5703125" style="28" customWidth="1"/>
    <col min="4840" max="4840" width="17.28515625" style="28" customWidth="1"/>
    <col min="4841" max="4841" width="18.85546875" style="28" customWidth="1"/>
    <col min="4842" max="4842" width="81" style="28" customWidth="1"/>
    <col min="4843" max="4843" width="14.85546875" style="28" customWidth="1"/>
    <col min="4844" max="4844" width="15.7109375" style="28" customWidth="1"/>
    <col min="4845" max="4845" width="17.5703125" style="28" customWidth="1"/>
    <col min="4846" max="4846" width="18.42578125" style="28" customWidth="1"/>
    <col min="4847" max="4847" width="16.5703125" style="28" customWidth="1"/>
    <col min="4848" max="4848" width="17.7109375" style="28" customWidth="1"/>
    <col min="4849" max="4849" width="17.85546875" style="28" customWidth="1"/>
    <col min="4850" max="4850" width="18.42578125" style="28" customWidth="1"/>
    <col min="4851" max="4851" width="15.42578125" style="28" customWidth="1"/>
    <col min="4852" max="4852" width="14.5703125" style="28" customWidth="1"/>
    <col min="4853" max="4853" width="15" style="28" customWidth="1"/>
    <col min="4854" max="4854" width="6.7109375" style="28" customWidth="1"/>
    <col min="4855" max="4855" width="14.28515625" style="28" customWidth="1"/>
    <col min="4856" max="4856" width="17.5703125" style="28" customWidth="1"/>
    <col min="4857" max="4857" width="27.7109375" style="28" customWidth="1"/>
    <col min="4858" max="4860" width="9.140625" style="28" customWidth="1"/>
    <col min="4861" max="4861" width="14.85546875" style="28" customWidth="1"/>
    <col min="4862" max="4862" width="13.85546875" style="28" customWidth="1"/>
    <col min="4863" max="5084" width="9.140625" style="28" customWidth="1"/>
    <col min="5085" max="5085" width="9.140625" style="28"/>
    <col min="5086" max="5086" width="6.5703125" style="28" customWidth="1"/>
    <col min="5087" max="5087" width="79.5703125" style="28" customWidth="1"/>
    <col min="5088" max="5088" width="23.5703125" style="28" customWidth="1"/>
    <col min="5089" max="5089" width="27.85546875" style="28" customWidth="1"/>
    <col min="5090" max="5090" width="22.28515625" style="28" customWidth="1"/>
    <col min="5091" max="5091" width="23.5703125" style="28" customWidth="1"/>
    <col min="5092" max="5092" width="39" style="28" customWidth="1"/>
    <col min="5093" max="5093" width="36.42578125" style="28" customWidth="1"/>
    <col min="5094" max="5094" width="8" style="28" customWidth="1"/>
    <col min="5095" max="5095" width="15.5703125" style="28" customWidth="1"/>
    <col min="5096" max="5096" width="17.28515625" style="28" customWidth="1"/>
    <col min="5097" max="5097" width="18.85546875" style="28" customWidth="1"/>
    <col min="5098" max="5098" width="81" style="28" customWidth="1"/>
    <col min="5099" max="5099" width="14.85546875" style="28" customWidth="1"/>
    <col min="5100" max="5100" width="15.7109375" style="28" customWidth="1"/>
    <col min="5101" max="5101" width="17.5703125" style="28" customWidth="1"/>
    <col min="5102" max="5102" width="18.42578125" style="28" customWidth="1"/>
    <col min="5103" max="5103" width="16.5703125" style="28" customWidth="1"/>
    <col min="5104" max="5104" width="17.7109375" style="28" customWidth="1"/>
    <col min="5105" max="5105" width="17.85546875" style="28" customWidth="1"/>
    <col min="5106" max="5106" width="18.42578125" style="28" customWidth="1"/>
    <col min="5107" max="5107" width="15.42578125" style="28" customWidth="1"/>
    <col min="5108" max="5108" width="14.5703125" style="28" customWidth="1"/>
    <col min="5109" max="5109" width="15" style="28" customWidth="1"/>
    <col min="5110" max="5110" width="6.7109375" style="28" customWidth="1"/>
    <col min="5111" max="5111" width="14.28515625" style="28" customWidth="1"/>
    <col min="5112" max="5112" width="17.5703125" style="28" customWidth="1"/>
    <col min="5113" max="5113" width="27.7109375" style="28" customWidth="1"/>
    <col min="5114" max="5116" width="9.140625" style="28" customWidth="1"/>
    <col min="5117" max="5117" width="14.85546875" style="28" customWidth="1"/>
    <col min="5118" max="5118" width="13.85546875" style="28" customWidth="1"/>
    <col min="5119" max="5340" width="9.140625" style="28" customWidth="1"/>
    <col min="5341" max="5341" width="9.140625" style="28"/>
    <col min="5342" max="5342" width="6.5703125" style="28" customWidth="1"/>
    <col min="5343" max="5343" width="79.5703125" style="28" customWidth="1"/>
    <col min="5344" max="5344" width="23.5703125" style="28" customWidth="1"/>
    <col min="5345" max="5345" width="27.85546875" style="28" customWidth="1"/>
    <col min="5346" max="5346" width="22.28515625" style="28" customWidth="1"/>
    <col min="5347" max="5347" width="23.5703125" style="28" customWidth="1"/>
    <col min="5348" max="5348" width="39" style="28" customWidth="1"/>
    <col min="5349" max="5349" width="36.42578125" style="28" customWidth="1"/>
    <col min="5350" max="5350" width="8" style="28" customWidth="1"/>
    <col min="5351" max="5351" width="15.5703125" style="28" customWidth="1"/>
    <col min="5352" max="5352" width="17.28515625" style="28" customWidth="1"/>
    <col min="5353" max="5353" width="18.85546875" style="28" customWidth="1"/>
    <col min="5354" max="5354" width="81" style="28" customWidth="1"/>
    <col min="5355" max="5355" width="14.85546875" style="28" customWidth="1"/>
    <col min="5356" max="5356" width="15.7109375" style="28" customWidth="1"/>
    <col min="5357" max="5357" width="17.5703125" style="28" customWidth="1"/>
    <col min="5358" max="5358" width="18.42578125" style="28" customWidth="1"/>
    <col min="5359" max="5359" width="16.5703125" style="28" customWidth="1"/>
    <col min="5360" max="5360" width="17.7109375" style="28" customWidth="1"/>
    <col min="5361" max="5361" width="17.85546875" style="28" customWidth="1"/>
    <col min="5362" max="5362" width="18.42578125" style="28" customWidth="1"/>
    <col min="5363" max="5363" width="15.42578125" style="28" customWidth="1"/>
    <col min="5364" max="5364" width="14.5703125" style="28" customWidth="1"/>
    <col min="5365" max="5365" width="15" style="28" customWidth="1"/>
    <col min="5366" max="5366" width="6.7109375" style="28" customWidth="1"/>
    <col min="5367" max="5367" width="14.28515625" style="28" customWidth="1"/>
    <col min="5368" max="5368" width="17.5703125" style="28" customWidth="1"/>
    <col min="5369" max="5369" width="27.7109375" style="28" customWidth="1"/>
    <col min="5370" max="5372" width="9.140625" style="28" customWidth="1"/>
    <col min="5373" max="5373" width="14.85546875" style="28" customWidth="1"/>
    <col min="5374" max="5374" width="13.85546875" style="28" customWidth="1"/>
    <col min="5375" max="5596" width="9.140625" style="28" customWidth="1"/>
    <col min="5597" max="5597" width="9.140625" style="28"/>
    <col min="5598" max="5598" width="6.5703125" style="28" customWidth="1"/>
    <col min="5599" max="5599" width="79.5703125" style="28" customWidth="1"/>
    <col min="5600" max="5600" width="23.5703125" style="28" customWidth="1"/>
    <col min="5601" max="5601" width="27.85546875" style="28" customWidth="1"/>
    <col min="5602" max="5602" width="22.28515625" style="28" customWidth="1"/>
    <col min="5603" max="5603" width="23.5703125" style="28" customWidth="1"/>
    <col min="5604" max="5604" width="39" style="28" customWidth="1"/>
    <col min="5605" max="5605" width="36.42578125" style="28" customWidth="1"/>
    <col min="5606" max="5606" width="8" style="28" customWidth="1"/>
    <col min="5607" max="5607" width="15.5703125" style="28" customWidth="1"/>
    <col min="5608" max="5608" width="17.28515625" style="28" customWidth="1"/>
    <col min="5609" max="5609" width="18.85546875" style="28" customWidth="1"/>
    <col min="5610" max="5610" width="81" style="28" customWidth="1"/>
    <col min="5611" max="5611" width="14.85546875" style="28" customWidth="1"/>
    <col min="5612" max="5612" width="15.7109375" style="28" customWidth="1"/>
    <col min="5613" max="5613" width="17.5703125" style="28" customWidth="1"/>
    <col min="5614" max="5614" width="18.42578125" style="28" customWidth="1"/>
    <col min="5615" max="5615" width="16.5703125" style="28" customWidth="1"/>
    <col min="5616" max="5616" width="17.7109375" style="28" customWidth="1"/>
    <col min="5617" max="5617" width="17.85546875" style="28" customWidth="1"/>
    <col min="5618" max="5618" width="18.42578125" style="28" customWidth="1"/>
    <col min="5619" max="5619" width="15.42578125" style="28" customWidth="1"/>
    <col min="5620" max="5620" width="14.5703125" style="28" customWidth="1"/>
    <col min="5621" max="5621" width="15" style="28" customWidth="1"/>
    <col min="5622" max="5622" width="6.7109375" style="28" customWidth="1"/>
    <col min="5623" max="5623" width="14.28515625" style="28" customWidth="1"/>
    <col min="5624" max="5624" width="17.5703125" style="28" customWidth="1"/>
    <col min="5625" max="5625" width="27.7109375" style="28" customWidth="1"/>
    <col min="5626" max="5628" width="9.140625" style="28" customWidth="1"/>
    <col min="5629" max="5629" width="14.85546875" style="28" customWidth="1"/>
    <col min="5630" max="5630" width="13.85546875" style="28" customWidth="1"/>
    <col min="5631" max="5852" width="9.140625" style="28" customWidth="1"/>
    <col min="5853" max="5853" width="9.140625" style="28"/>
    <col min="5854" max="5854" width="6.5703125" style="28" customWidth="1"/>
    <col min="5855" max="5855" width="79.5703125" style="28" customWidth="1"/>
    <col min="5856" max="5856" width="23.5703125" style="28" customWidth="1"/>
    <col min="5857" max="5857" width="27.85546875" style="28" customWidth="1"/>
    <col min="5858" max="5858" width="22.28515625" style="28" customWidth="1"/>
    <col min="5859" max="5859" width="23.5703125" style="28" customWidth="1"/>
    <col min="5860" max="5860" width="39" style="28" customWidth="1"/>
    <col min="5861" max="5861" width="36.42578125" style="28" customWidth="1"/>
    <col min="5862" max="5862" width="8" style="28" customWidth="1"/>
    <col min="5863" max="5863" width="15.5703125" style="28" customWidth="1"/>
    <col min="5864" max="5864" width="17.28515625" style="28" customWidth="1"/>
    <col min="5865" max="5865" width="18.85546875" style="28" customWidth="1"/>
    <col min="5866" max="5866" width="81" style="28" customWidth="1"/>
    <col min="5867" max="5867" width="14.85546875" style="28" customWidth="1"/>
    <col min="5868" max="5868" width="15.7109375" style="28" customWidth="1"/>
    <col min="5869" max="5869" width="17.5703125" style="28" customWidth="1"/>
    <col min="5870" max="5870" width="18.42578125" style="28" customWidth="1"/>
    <col min="5871" max="5871" width="16.5703125" style="28" customWidth="1"/>
    <col min="5872" max="5872" width="17.7109375" style="28" customWidth="1"/>
    <col min="5873" max="5873" width="17.85546875" style="28" customWidth="1"/>
    <col min="5874" max="5874" width="18.42578125" style="28" customWidth="1"/>
    <col min="5875" max="5875" width="15.42578125" style="28" customWidth="1"/>
    <col min="5876" max="5876" width="14.5703125" style="28" customWidth="1"/>
    <col min="5877" max="5877" width="15" style="28" customWidth="1"/>
    <col min="5878" max="5878" width="6.7109375" style="28" customWidth="1"/>
    <col min="5879" max="5879" width="14.28515625" style="28" customWidth="1"/>
    <col min="5880" max="5880" width="17.5703125" style="28" customWidth="1"/>
    <col min="5881" max="5881" width="27.7109375" style="28" customWidth="1"/>
    <col min="5882" max="5884" width="9.140625" style="28" customWidth="1"/>
    <col min="5885" max="5885" width="14.85546875" style="28" customWidth="1"/>
    <col min="5886" max="5886" width="13.85546875" style="28" customWidth="1"/>
    <col min="5887" max="6108" width="9.140625" style="28" customWidth="1"/>
    <col min="6109" max="6109" width="9.140625" style="28"/>
    <col min="6110" max="6110" width="6.5703125" style="28" customWidth="1"/>
    <col min="6111" max="6111" width="79.5703125" style="28" customWidth="1"/>
    <col min="6112" max="6112" width="23.5703125" style="28" customWidth="1"/>
    <col min="6113" max="6113" width="27.85546875" style="28" customWidth="1"/>
    <col min="6114" max="6114" width="22.28515625" style="28" customWidth="1"/>
    <col min="6115" max="6115" width="23.5703125" style="28" customWidth="1"/>
    <col min="6116" max="6116" width="39" style="28" customWidth="1"/>
    <col min="6117" max="6117" width="36.42578125" style="28" customWidth="1"/>
    <col min="6118" max="6118" width="8" style="28" customWidth="1"/>
    <col min="6119" max="6119" width="15.5703125" style="28" customWidth="1"/>
    <col min="6120" max="6120" width="17.28515625" style="28" customWidth="1"/>
    <col min="6121" max="6121" width="18.85546875" style="28" customWidth="1"/>
    <col min="6122" max="6122" width="81" style="28" customWidth="1"/>
    <col min="6123" max="6123" width="14.85546875" style="28" customWidth="1"/>
    <col min="6124" max="6124" width="15.7109375" style="28" customWidth="1"/>
    <col min="6125" max="6125" width="17.5703125" style="28" customWidth="1"/>
    <col min="6126" max="6126" width="18.42578125" style="28" customWidth="1"/>
    <col min="6127" max="6127" width="16.5703125" style="28" customWidth="1"/>
    <col min="6128" max="6128" width="17.7109375" style="28" customWidth="1"/>
    <col min="6129" max="6129" width="17.85546875" style="28" customWidth="1"/>
    <col min="6130" max="6130" width="18.42578125" style="28" customWidth="1"/>
    <col min="6131" max="6131" width="15.42578125" style="28" customWidth="1"/>
    <col min="6132" max="6132" width="14.5703125" style="28" customWidth="1"/>
    <col min="6133" max="6133" width="15" style="28" customWidth="1"/>
    <col min="6134" max="6134" width="6.7109375" style="28" customWidth="1"/>
    <col min="6135" max="6135" width="14.28515625" style="28" customWidth="1"/>
    <col min="6136" max="6136" width="17.5703125" style="28" customWidth="1"/>
    <col min="6137" max="6137" width="27.7109375" style="28" customWidth="1"/>
    <col min="6138" max="6140" width="9.140625" style="28" customWidth="1"/>
    <col min="6141" max="6141" width="14.85546875" style="28" customWidth="1"/>
    <col min="6142" max="6142" width="13.85546875" style="28" customWidth="1"/>
    <col min="6143" max="6364" width="9.140625" style="28" customWidth="1"/>
    <col min="6365" max="6365" width="9.140625" style="28"/>
    <col min="6366" max="6366" width="6.5703125" style="28" customWidth="1"/>
    <col min="6367" max="6367" width="79.5703125" style="28" customWidth="1"/>
    <col min="6368" max="6368" width="23.5703125" style="28" customWidth="1"/>
    <col min="6369" max="6369" width="27.85546875" style="28" customWidth="1"/>
    <col min="6370" max="6370" width="22.28515625" style="28" customWidth="1"/>
    <col min="6371" max="6371" width="23.5703125" style="28" customWidth="1"/>
    <col min="6372" max="6372" width="39" style="28" customWidth="1"/>
    <col min="6373" max="6373" width="36.42578125" style="28" customWidth="1"/>
    <col min="6374" max="6374" width="8" style="28" customWidth="1"/>
    <col min="6375" max="6375" width="15.5703125" style="28" customWidth="1"/>
    <col min="6376" max="6376" width="17.28515625" style="28" customWidth="1"/>
    <col min="6377" max="6377" width="18.85546875" style="28" customWidth="1"/>
    <col min="6378" max="6378" width="81" style="28" customWidth="1"/>
    <col min="6379" max="6379" width="14.85546875" style="28" customWidth="1"/>
    <col min="6380" max="6380" width="15.7109375" style="28" customWidth="1"/>
    <col min="6381" max="6381" width="17.5703125" style="28" customWidth="1"/>
    <col min="6382" max="6382" width="18.42578125" style="28" customWidth="1"/>
    <col min="6383" max="6383" width="16.5703125" style="28" customWidth="1"/>
    <col min="6384" max="6384" width="17.7109375" style="28" customWidth="1"/>
    <col min="6385" max="6385" width="17.85546875" style="28" customWidth="1"/>
    <col min="6386" max="6386" width="18.42578125" style="28" customWidth="1"/>
    <col min="6387" max="6387" width="15.42578125" style="28" customWidth="1"/>
    <col min="6388" max="6388" width="14.5703125" style="28" customWidth="1"/>
    <col min="6389" max="6389" width="15" style="28" customWidth="1"/>
    <col min="6390" max="6390" width="6.7109375" style="28" customWidth="1"/>
    <col min="6391" max="6391" width="14.28515625" style="28" customWidth="1"/>
    <col min="6392" max="6392" width="17.5703125" style="28" customWidth="1"/>
    <col min="6393" max="6393" width="27.7109375" style="28" customWidth="1"/>
    <col min="6394" max="6396" width="9.140625" style="28" customWidth="1"/>
    <col min="6397" max="6397" width="14.85546875" style="28" customWidth="1"/>
    <col min="6398" max="6398" width="13.85546875" style="28" customWidth="1"/>
    <col min="6399" max="6620" width="9.140625" style="28" customWidth="1"/>
    <col min="6621" max="6621" width="9.140625" style="28"/>
    <col min="6622" max="6622" width="6.5703125" style="28" customWidth="1"/>
    <col min="6623" max="6623" width="79.5703125" style="28" customWidth="1"/>
    <col min="6624" max="6624" width="23.5703125" style="28" customWidth="1"/>
    <col min="6625" max="6625" width="27.85546875" style="28" customWidth="1"/>
    <col min="6626" max="6626" width="22.28515625" style="28" customWidth="1"/>
    <col min="6627" max="6627" width="23.5703125" style="28" customWidth="1"/>
    <col min="6628" max="6628" width="39" style="28" customWidth="1"/>
    <col min="6629" max="6629" width="36.42578125" style="28" customWidth="1"/>
    <col min="6630" max="6630" width="8" style="28" customWidth="1"/>
    <col min="6631" max="6631" width="15.5703125" style="28" customWidth="1"/>
    <col min="6632" max="6632" width="17.28515625" style="28" customWidth="1"/>
    <col min="6633" max="6633" width="18.85546875" style="28" customWidth="1"/>
    <col min="6634" max="6634" width="81" style="28" customWidth="1"/>
    <col min="6635" max="6635" width="14.85546875" style="28" customWidth="1"/>
    <col min="6636" max="6636" width="15.7109375" style="28" customWidth="1"/>
    <col min="6637" max="6637" width="17.5703125" style="28" customWidth="1"/>
    <col min="6638" max="6638" width="18.42578125" style="28" customWidth="1"/>
    <col min="6639" max="6639" width="16.5703125" style="28" customWidth="1"/>
    <col min="6640" max="6640" width="17.7109375" style="28" customWidth="1"/>
    <col min="6641" max="6641" width="17.85546875" style="28" customWidth="1"/>
    <col min="6642" max="6642" width="18.42578125" style="28" customWidth="1"/>
    <col min="6643" max="6643" width="15.42578125" style="28" customWidth="1"/>
    <col min="6644" max="6644" width="14.5703125" style="28" customWidth="1"/>
    <col min="6645" max="6645" width="15" style="28" customWidth="1"/>
    <col min="6646" max="6646" width="6.7109375" style="28" customWidth="1"/>
    <col min="6647" max="6647" width="14.28515625" style="28" customWidth="1"/>
    <col min="6648" max="6648" width="17.5703125" style="28" customWidth="1"/>
    <col min="6649" max="6649" width="27.7109375" style="28" customWidth="1"/>
    <col min="6650" max="6652" width="9.140625" style="28" customWidth="1"/>
    <col min="6653" max="6653" width="14.85546875" style="28" customWidth="1"/>
    <col min="6654" max="6654" width="13.85546875" style="28" customWidth="1"/>
    <col min="6655" max="6876" width="9.140625" style="28" customWidth="1"/>
    <col min="6877" max="6877" width="9.140625" style="28"/>
    <col min="6878" max="6878" width="6.5703125" style="28" customWidth="1"/>
    <col min="6879" max="6879" width="79.5703125" style="28" customWidth="1"/>
    <col min="6880" max="6880" width="23.5703125" style="28" customWidth="1"/>
    <col min="6881" max="6881" width="27.85546875" style="28" customWidth="1"/>
    <col min="6882" max="6882" width="22.28515625" style="28" customWidth="1"/>
    <col min="6883" max="6883" width="23.5703125" style="28" customWidth="1"/>
    <col min="6884" max="6884" width="39" style="28" customWidth="1"/>
    <col min="6885" max="6885" width="36.42578125" style="28" customWidth="1"/>
    <col min="6886" max="6886" width="8" style="28" customWidth="1"/>
    <col min="6887" max="6887" width="15.5703125" style="28" customWidth="1"/>
    <col min="6888" max="6888" width="17.28515625" style="28" customWidth="1"/>
    <col min="6889" max="6889" width="18.85546875" style="28" customWidth="1"/>
    <col min="6890" max="6890" width="81" style="28" customWidth="1"/>
    <col min="6891" max="6891" width="14.85546875" style="28" customWidth="1"/>
    <col min="6892" max="6892" width="15.7109375" style="28" customWidth="1"/>
    <col min="6893" max="6893" width="17.5703125" style="28" customWidth="1"/>
    <col min="6894" max="6894" width="18.42578125" style="28" customWidth="1"/>
    <col min="6895" max="6895" width="16.5703125" style="28" customWidth="1"/>
    <col min="6896" max="6896" width="17.7109375" style="28" customWidth="1"/>
    <col min="6897" max="6897" width="17.85546875" style="28" customWidth="1"/>
    <col min="6898" max="6898" width="18.42578125" style="28" customWidth="1"/>
    <col min="6899" max="6899" width="15.42578125" style="28" customWidth="1"/>
    <col min="6900" max="6900" width="14.5703125" style="28" customWidth="1"/>
    <col min="6901" max="6901" width="15" style="28" customWidth="1"/>
    <col min="6902" max="6902" width="6.7109375" style="28" customWidth="1"/>
    <col min="6903" max="6903" width="14.28515625" style="28" customWidth="1"/>
    <col min="6904" max="6904" width="17.5703125" style="28" customWidth="1"/>
    <col min="6905" max="6905" width="27.7109375" style="28" customWidth="1"/>
    <col min="6906" max="6908" width="9.140625" style="28" customWidth="1"/>
    <col min="6909" max="6909" width="14.85546875" style="28" customWidth="1"/>
    <col min="6910" max="6910" width="13.85546875" style="28" customWidth="1"/>
    <col min="6911" max="7132" width="9.140625" style="28" customWidth="1"/>
    <col min="7133" max="7133" width="9.140625" style="28"/>
    <col min="7134" max="7134" width="6.5703125" style="28" customWidth="1"/>
    <col min="7135" max="7135" width="79.5703125" style="28" customWidth="1"/>
    <col min="7136" max="7136" width="23.5703125" style="28" customWidth="1"/>
    <col min="7137" max="7137" width="27.85546875" style="28" customWidth="1"/>
    <col min="7138" max="7138" width="22.28515625" style="28" customWidth="1"/>
    <col min="7139" max="7139" width="23.5703125" style="28" customWidth="1"/>
    <col min="7140" max="7140" width="39" style="28" customWidth="1"/>
    <col min="7141" max="7141" width="36.42578125" style="28" customWidth="1"/>
    <col min="7142" max="7142" width="8" style="28" customWidth="1"/>
    <col min="7143" max="7143" width="15.5703125" style="28" customWidth="1"/>
    <col min="7144" max="7144" width="17.28515625" style="28" customWidth="1"/>
    <col min="7145" max="7145" width="18.85546875" style="28" customWidth="1"/>
    <col min="7146" max="7146" width="81" style="28" customWidth="1"/>
    <col min="7147" max="7147" width="14.85546875" style="28" customWidth="1"/>
    <col min="7148" max="7148" width="15.7109375" style="28" customWidth="1"/>
    <col min="7149" max="7149" width="17.5703125" style="28" customWidth="1"/>
    <col min="7150" max="7150" width="18.42578125" style="28" customWidth="1"/>
    <col min="7151" max="7151" width="16.5703125" style="28" customWidth="1"/>
    <col min="7152" max="7152" width="17.7109375" style="28" customWidth="1"/>
    <col min="7153" max="7153" width="17.85546875" style="28" customWidth="1"/>
    <col min="7154" max="7154" width="18.42578125" style="28" customWidth="1"/>
    <col min="7155" max="7155" width="15.42578125" style="28" customWidth="1"/>
    <col min="7156" max="7156" width="14.5703125" style="28" customWidth="1"/>
    <col min="7157" max="7157" width="15" style="28" customWidth="1"/>
    <col min="7158" max="7158" width="6.7109375" style="28" customWidth="1"/>
    <col min="7159" max="7159" width="14.28515625" style="28" customWidth="1"/>
    <col min="7160" max="7160" width="17.5703125" style="28" customWidth="1"/>
    <col min="7161" max="7161" width="27.7109375" style="28" customWidth="1"/>
    <col min="7162" max="7164" width="9.140625" style="28" customWidth="1"/>
    <col min="7165" max="7165" width="14.85546875" style="28" customWidth="1"/>
    <col min="7166" max="7166" width="13.85546875" style="28" customWidth="1"/>
    <col min="7167" max="7388" width="9.140625" style="28" customWidth="1"/>
    <col min="7389" max="7389" width="9.140625" style="28"/>
    <col min="7390" max="7390" width="6.5703125" style="28" customWidth="1"/>
    <col min="7391" max="7391" width="79.5703125" style="28" customWidth="1"/>
    <col min="7392" max="7392" width="23.5703125" style="28" customWidth="1"/>
    <col min="7393" max="7393" width="27.85546875" style="28" customWidth="1"/>
    <col min="7394" max="7394" width="22.28515625" style="28" customWidth="1"/>
    <col min="7395" max="7395" width="23.5703125" style="28" customWidth="1"/>
    <col min="7396" max="7396" width="39" style="28" customWidth="1"/>
    <col min="7397" max="7397" width="36.42578125" style="28" customWidth="1"/>
    <col min="7398" max="7398" width="8" style="28" customWidth="1"/>
    <col min="7399" max="7399" width="15.5703125" style="28" customWidth="1"/>
    <col min="7400" max="7400" width="17.28515625" style="28" customWidth="1"/>
    <col min="7401" max="7401" width="18.85546875" style="28" customWidth="1"/>
    <col min="7402" max="7402" width="81" style="28" customWidth="1"/>
    <col min="7403" max="7403" width="14.85546875" style="28" customWidth="1"/>
    <col min="7404" max="7404" width="15.7109375" style="28" customWidth="1"/>
    <col min="7405" max="7405" width="17.5703125" style="28" customWidth="1"/>
    <col min="7406" max="7406" width="18.42578125" style="28" customWidth="1"/>
    <col min="7407" max="7407" width="16.5703125" style="28" customWidth="1"/>
    <col min="7408" max="7408" width="17.7109375" style="28" customWidth="1"/>
    <col min="7409" max="7409" width="17.85546875" style="28" customWidth="1"/>
    <col min="7410" max="7410" width="18.42578125" style="28" customWidth="1"/>
    <col min="7411" max="7411" width="15.42578125" style="28" customWidth="1"/>
    <col min="7412" max="7412" width="14.5703125" style="28" customWidth="1"/>
    <col min="7413" max="7413" width="15" style="28" customWidth="1"/>
    <col min="7414" max="7414" width="6.7109375" style="28" customWidth="1"/>
    <col min="7415" max="7415" width="14.28515625" style="28" customWidth="1"/>
    <col min="7416" max="7416" width="17.5703125" style="28" customWidth="1"/>
    <col min="7417" max="7417" width="27.7109375" style="28" customWidth="1"/>
    <col min="7418" max="7420" width="9.140625" style="28" customWidth="1"/>
    <col min="7421" max="7421" width="14.85546875" style="28" customWidth="1"/>
    <col min="7422" max="7422" width="13.85546875" style="28" customWidth="1"/>
    <col min="7423" max="7644" width="9.140625" style="28" customWidth="1"/>
    <col min="7645" max="7645" width="9.140625" style="28"/>
    <col min="7646" max="7646" width="6.5703125" style="28" customWidth="1"/>
    <col min="7647" max="7647" width="79.5703125" style="28" customWidth="1"/>
    <col min="7648" max="7648" width="23.5703125" style="28" customWidth="1"/>
    <col min="7649" max="7649" width="27.85546875" style="28" customWidth="1"/>
    <col min="7650" max="7650" width="22.28515625" style="28" customWidth="1"/>
    <col min="7651" max="7651" width="23.5703125" style="28" customWidth="1"/>
    <col min="7652" max="7652" width="39" style="28" customWidth="1"/>
    <col min="7653" max="7653" width="36.42578125" style="28" customWidth="1"/>
    <col min="7654" max="7654" width="8" style="28" customWidth="1"/>
    <col min="7655" max="7655" width="15.5703125" style="28" customWidth="1"/>
    <col min="7656" max="7656" width="17.28515625" style="28" customWidth="1"/>
    <col min="7657" max="7657" width="18.85546875" style="28" customWidth="1"/>
    <col min="7658" max="7658" width="81" style="28" customWidth="1"/>
    <col min="7659" max="7659" width="14.85546875" style="28" customWidth="1"/>
    <col min="7660" max="7660" width="15.7109375" style="28" customWidth="1"/>
    <col min="7661" max="7661" width="17.5703125" style="28" customWidth="1"/>
    <col min="7662" max="7662" width="18.42578125" style="28" customWidth="1"/>
    <col min="7663" max="7663" width="16.5703125" style="28" customWidth="1"/>
    <col min="7664" max="7664" width="17.7109375" style="28" customWidth="1"/>
    <col min="7665" max="7665" width="17.85546875" style="28" customWidth="1"/>
    <col min="7666" max="7666" width="18.42578125" style="28" customWidth="1"/>
    <col min="7667" max="7667" width="15.42578125" style="28" customWidth="1"/>
    <col min="7668" max="7668" width="14.5703125" style="28" customWidth="1"/>
    <col min="7669" max="7669" width="15" style="28" customWidth="1"/>
    <col min="7670" max="7670" width="6.7109375" style="28" customWidth="1"/>
    <col min="7671" max="7671" width="14.28515625" style="28" customWidth="1"/>
    <col min="7672" max="7672" width="17.5703125" style="28" customWidth="1"/>
    <col min="7673" max="7673" width="27.7109375" style="28" customWidth="1"/>
    <col min="7674" max="7676" width="9.140625" style="28" customWidth="1"/>
    <col min="7677" max="7677" width="14.85546875" style="28" customWidth="1"/>
    <col min="7678" max="7678" width="13.85546875" style="28" customWidth="1"/>
    <col min="7679" max="7900" width="9.140625" style="28" customWidth="1"/>
    <col min="7901" max="7901" width="9.140625" style="28"/>
    <col min="7902" max="7902" width="6.5703125" style="28" customWidth="1"/>
    <col min="7903" max="7903" width="79.5703125" style="28" customWidth="1"/>
    <col min="7904" max="7904" width="23.5703125" style="28" customWidth="1"/>
    <col min="7905" max="7905" width="27.85546875" style="28" customWidth="1"/>
    <col min="7906" max="7906" width="22.28515625" style="28" customWidth="1"/>
    <col min="7907" max="7907" width="23.5703125" style="28" customWidth="1"/>
    <col min="7908" max="7908" width="39" style="28" customWidth="1"/>
    <col min="7909" max="7909" width="36.42578125" style="28" customWidth="1"/>
    <col min="7910" max="7910" width="8" style="28" customWidth="1"/>
    <col min="7911" max="7911" width="15.5703125" style="28" customWidth="1"/>
    <col min="7912" max="7912" width="17.28515625" style="28" customWidth="1"/>
    <col min="7913" max="7913" width="18.85546875" style="28" customWidth="1"/>
    <col min="7914" max="7914" width="81" style="28" customWidth="1"/>
    <col min="7915" max="7915" width="14.85546875" style="28" customWidth="1"/>
    <col min="7916" max="7916" width="15.7109375" style="28" customWidth="1"/>
    <col min="7917" max="7917" width="17.5703125" style="28" customWidth="1"/>
    <col min="7918" max="7918" width="18.42578125" style="28" customWidth="1"/>
    <col min="7919" max="7919" width="16.5703125" style="28" customWidth="1"/>
    <col min="7920" max="7920" width="17.7109375" style="28" customWidth="1"/>
    <col min="7921" max="7921" width="17.85546875" style="28" customWidth="1"/>
    <col min="7922" max="7922" width="18.42578125" style="28" customWidth="1"/>
    <col min="7923" max="7923" width="15.42578125" style="28" customWidth="1"/>
    <col min="7924" max="7924" width="14.5703125" style="28" customWidth="1"/>
    <col min="7925" max="7925" width="15" style="28" customWidth="1"/>
    <col min="7926" max="7926" width="6.7109375" style="28" customWidth="1"/>
    <col min="7927" max="7927" width="14.28515625" style="28" customWidth="1"/>
    <col min="7928" max="7928" width="17.5703125" style="28" customWidth="1"/>
    <col min="7929" max="7929" width="27.7109375" style="28" customWidth="1"/>
    <col min="7930" max="7932" width="9.140625" style="28" customWidth="1"/>
    <col min="7933" max="7933" width="14.85546875" style="28" customWidth="1"/>
    <col min="7934" max="7934" width="13.85546875" style="28" customWidth="1"/>
    <col min="7935" max="8156" width="9.140625" style="28" customWidth="1"/>
    <col min="8157" max="8157" width="9.140625" style="28"/>
    <col min="8158" max="8158" width="6.5703125" style="28" customWidth="1"/>
    <col min="8159" max="8159" width="79.5703125" style="28" customWidth="1"/>
    <col min="8160" max="8160" width="23.5703125" style="28" customWidth="1"/>
    <col min="8161" max="8161" width="27.85546875" style="28" customWidth="1"/>
    <col min="8162" max="8162" width="22.28515625" style="28" customWidth="1"/>
    <col min="8163" max="8163" width="23.5703125" style="28" customWidth="1"/>
    <col min="8164" max="8164" width="39" style="28" customWidth="1"/>
    <col min="8165" max="8165" width="36.42578125" style="28" customWidth="1"/>
    <col min="8166" max="8166" width="8" style="28" customWidth="1"/>
    <col min="8167" max="8167" width="15.5703125" style="28" customWidth="1"/>
    <col min="8168" max="8168" width="17.28515625" style="28" customWidth="1"/>
    <col min="8169" max="8169" width="18.85546875" style="28" customWidth="1"/>
    <col min="8170" max="8170" width="81" style="28" customWidth="1"/>
    <col min="8171" max="8171" width="14.85546875" style="28" customWidth="1"/>
    <col min="8172" max="8172" width="15.7109375" style="28" customWidth="1"/>
    <col min="8173" max="8173" width="17.5703125" style="28" customWidth="1"/>
    <col min="8174" max="8174" width="18.42578125" style="28" customWidth="1"/>
    <col min="8175" max="8175" width="16.5703125" style="28" customWidth="1"/>
    <col min="8176" max="8176" width="17.7109375" style="28" customWidth="1"/>
    <col min="8177" max="8177" width="17.85546875" style="28" customWidth="1"/>
    <col min="8178" max="8178" width="18.42578125" style="28" customWidth="1"/>
    <col min="8179" max="8179" width="15.42578125" style="28" customWidth="1"/>
    <col min="8180" max="8180" width="14.5703125" style="28" customWidth="1"/>
    <col min="8181" max="8181" width="15" style="28" customWidth="1"/>
    <col min="8182" max="8182" width="6.7109375" style="28" customWidth="1"/>
    <col min="8183" max="8183" width="14.28515625" style="28" customWidth="1"/>
    <col min="8184" max="8184" width="17.5703125" style="28" customWidth="1"/>
    <col min="8185" max="8185" width="27.7109375" style="28" customWidth="1"/>
    <col min="8186" max="8188" width="9.140625" style="28" customWidth="1"/>
    <col min="8189" max="8189" width="14.85546875" style="28" customWidth="1"/>
    <col min="8190" max="8190" width="13.85546875" style="28" customWidth="1"/>
    <col min="8191" max="8412" width="9.140625" style="28" customWidth="1"/>
    <col min="8413" max="8413" width="9.140625" style="28"/>
    <col min="8414" max="8414" width="6.5703125" style="28" customWidth="1"/>
    <col min="8415" max="8415" width="79.5703125" style="28" customWidth="1"/>
    <col min="8416" max="8416" width="23.5703125" style="28" customWidth="1"/>
    <col min="8417" max="8417" width="27.85546875" style="28" customWidth="1"/>
    <col min="8418" max="8418" width="22.28515625" style="28" customWidth="1"/>
    <col min="8419" max="8419" width="23.5703125" style="28" customWidth="1"/>
    <col min="8420" max="8420" width="39" style="28" customWidth="1"/>
    <col min="8421" max="8421" width="36.42578125" style="28" customWidth="1"/>
    <col min="8422" max="8422" width="8" style="28" customWidth="1"/>
    <col min="8423" max="8423" width="15.5703125" style="28" customWidth="1"/>
    <col min="8424" max="8424" width="17.28515625" style="28" customWidth="1"/>
    <col min="8425" max="8425" width="18.85546875" style="28" customWidth="1"/>
    <col min="8426" max="8426" width="81" style="28" customWidth="1"/>
    <col min="8427" max="8427" width="14.85546875" style="28" customWidth="1"/>
    <col min="8428" max="8428" width="15.7109375" style="28" customWidth="1"/>
    <col min="8429" max="8429" width="17.5703125" style="28" customWidth="1"/>
    <col min="8430" max="8430" width="18.42578125" style="28" customWidth="1"/>
    <col min="8431" max="8431" width="16.5703125" style="28" customWidth="1"/>
    <col min="8432" max="8432" width="17.7109375" style="28" customWidth="1"/>
    <col min="8433" max="8433" width="17.85546875" style="28" customWidth="1"/>
    <col min="8434" max="8434" width="18.42578125" style="28" customWidth="1"/>
    <col min="8435" max="8435" width="15.42578125" style="28" customWidth="1"/>
    <col min="8436" max="8436" width="14.5703125" style="28" customWidth="1"/>
    <col min="8437" max="8437" width="15" style="28" customWidth="1"/>
    <col min="8438" max="8438" width="6.7109375" style="28" customWidth="1"/>
    <col min="8439" max="8439" width="14.28515625" style="28" customWidth="1"/>
    <col min="8440" max="8440" width="17.5703125" style="28" customWidth="1"/>
    <col min="8441" max="8441" width="27.7109375" style="28" customWidth="1"/>
    <col min="8442" max="8444" width="9.140625" style="28" customWidth="1"/>
    <col min="8445" max="8445" width="14.85546875" style="28" customWidth="1"/>
    <col min="8446" max="8446" width="13.85546875" style="28" customWidth="1"/>
    <col min="8447" max="8668" width="9.140625" style="28" customWidth="1"/>
    <col min="8669" max="8669" width="9.140625" style="28"/>
    <col min="8670" max="8670" width="6.5703125" style="28" customWidth="1"/>
    <col min="8671" max="8671" width="79.5703125" style="28" customWidth="1"/>
    <col min="8672" max="8672" width="23.5703125" style="28" customWidth="1"/>
    <col min="8673" max="8673" width="27.85546875" style="28" customWidth="1"/>
    <col min="8674" max="8674" width="22.28515625" style="28" customWidth="1"/>
    <col min="8675" max="8675" width="23.5703125" style="28" customWidth="1"/>
    <col min="8676" max="8676" width="39" style="28" customWidth="1"/>
    <col min="8677" max="8677" width="36.42578125" style="28" customWidth="1"/>
    <col min="8678" max="8678" width="8" style="28" customWidth="1"/>
    <col min="8679" max="8679" width="15.5703125" style="28" customWidth="1"/>
    <col min="8680" max="8680" width="17.28515625" style="28" customWidth="1"/>
    <col min="8681" max="8681" width="18.85546875" style="28" customWidth="1"/>
    <col min="8682" max="8682" width="81" style="28" customWidth="1"/>
    <col min="8683" max="8683" width="14.85546875" style="28" customWidth="1"/>
    <col min="8684" max="8684" width="15.7109375" style="28" customWidth="1"/>
    <col min="8685" max="8685" width="17.5703125" style="28" customWidth="1"/>
    <col min="8686" max="8686" width="18.42578125" style="28" customWidth="1"/>
    <col min="8687" max="8687" width="16.5703125" style="28" customWidth="1"/>
    <col min="8688" max="8688" width="17.7109375" style="28" customWidth="1"/>
    <col min="8689" max="8689" width="17.85546875" style="28" customWidth="1"/>
    <col min="8690" max="8690" width="18.42578125" style="28" customWidth="1"/>
    <col min="8691" max="8691" width="15.42578125" style="28" customWidth="1"/>
    <col min="8692" max="8692" width="14.5703125" style="28" customWidth="1"/>
    <col min="8693" max="8693" width="15" style="28" customWidth="1"/>
    <col min="8694" max="8694" width="6.7109375" style="28" customWidth="1"/>
    <col min="8695" max="8695" width="14.28515625" style="28" customWidth="1"/>
    <col min="8696" max="8696" width="17.5703125" style="28" customWidth="1"/>
    <col min="8697" max="8697" width="27.7109375" style="28" customWidth="1"/>
    <col min="8698" max="8700" width="9.140625" style="28" customWidth="1"/>
    <col min="8701" max="8701" width="14.85546875" style="28" customWidth="1"/>
    <col min="8702" max="8702" width="13.85546875" style="28" customWidth="1"/>
    <col min="8703" max="8924" width="9.140625" style="28" customWidth="1"/>
    <col min="8925" max="8925" width="9.140625" style="28"/>
    <col min="8926" max="8926" width="6.5703125" style="28" customWidth="1"/>
    <col min="8927" max="8927" width="79.5703125" style="28" customWidth="1"/>
    <col min="8928" max="8928" width="23.5703125" style="28" customWidth="1"/>
    <col min="8929" max="8929" width="27.85546875" style="28" customWidth="1"/>
    <col min="8930" max="8930" width="22.28515625" style="28" customWidth="1"/>
    <col min="8931" max="8931" width="23.5703125" style="28" customWidth="1"/>
    <col min="8932" max="8932" width="39" style="28" customWidth="1"/>
    <col min="8933" max="8933" width="36.42578125" style="28" customWidth="1"/>
    <col min="8934" max="8934" width="8" style="28" customWidth="1"/>
    <col min="8935" max="8935" width="15.5703125" style="28" customWidth="1"/>
    <col min="8936" max="8936" width="17.28515625" style="28" customWidth="1"/>
    <col min="8937" max="8937" width="18.85546875" style="28" customWidth="1"/>
    <col min="8938" max="8938" width="81" style="28" customWidth="1"/>
    <col min="8939" max="8939" width="14.85546875" style="28" customWidth="1"/>
    <col min="8940" max="8940" width="15.7109375" style="28" customWidth="1"/>
    <col min="8941" max="8941" width="17.5703125" style="28" customWidth="1"/>
    <col min="8942" max="8942" width="18.42578125" style="28" customWidth="1"/>
    <col min="8943" max="8943" width="16.5703125" style="28" customWidth="1"/>
    <col min="8944" max="8944" width="17.7109375" style="28" customWidth="1"/>
    <col min="8945" max="8945" width="17.85546875" style="28" customWidth="1"/>
    <col min="8946" max="8946" width="18.42578125" style="28" customWidth="1"/>
    <col min="8947" max="8947" width="15.42578125" style="28" customWidth="1"/>
    <col min="8948" max="8948" width="14.5703125" style="28" customWidth="1"/>
    <col min="8949" max="8949" width="15" style="28" customWidth="1"/>
    <col min="8950" max="8950" width="6.7109375" style="28" customWidth="1"/>
    <col min="8951" max="8951" width="14.28515625" style="28" customWidth="1"/>
    <col min="8952" max="8952" width="17.5703125" style="28" customWidth="1"/>
    <col min="8953" max="8953" width="27.7109375" style="28" customWidth="1"/>
    <col min="8954" max="8956" width="9.140625" style="28" customWidth="1"/>
    <col min="8957" max="8957" width="14.85546875" style="28" customWidth="1"/>
    <col min="8958" max="8958" width="13.85546875" style="28" customWidth="1"/>
    <col min="8959" max="9180" width="9.140625" style="28" customWidth="1"/>
    <col min="9181" max="9181" width="9.140625" style="28"/>
    <col min="9182" max="9182" width="6.5703125" style="28" customWidth="1"/>
    <col min="9183" max="9183" width="79.5703125" style="28" customWidth="1"/>
    <col min="9184" max="9184" width="23.5703125" style="28" customWidth="1"/>
    <col min="9185" max="9185" width="27.85546875" style="28" customWidth="1"/>
    <col min="9186" max="9186" width="22.28515625" style="28" customWidth="1"/>
    <col min="9187" max="9187" width="23.5703125" style="28" customWidth="1"/>
    <col min="9188" max="9188" width="39" style="28" customWidth="1"/>
    <col min="9189" max="9189" width="36.42578125" style="28" customWidth="1"/>
    <col min="9190" max="9190" width="8" style="28" customWidth="1"/>
    <col min="9191" max="9191" width="15.5703125" style="28" customWidth="1"/>
    <col min="9192" max="9192" width="17.28515625" style="28" customWidth="1"/>
    <col min="9193" max="9193" width="18.85546875" style="28" customWidth="1"/>
    <col min="9194" max="9194" width="81" style="28" customWidth="1"/>
    <col min="9195" max="9195" width="14.85546875" style="28" customWidth="1"/>
    <col min="9196" max="9196" width="15.7109375" style="28" customWidth="1"/>
    <col min="9197" max="9197" width="17.5703125" style="28" customWidth="1"/>
    <col min="9198" max="9198" width="18.42578125" style="28" customWidth="1"/>
    <col min="9199" max="9199" width="16.5703125" style="28" customWidth="1"/>
    <col min="9200" max="9200" width="17.7109375" style="28" customWidth="1"/>
    <col min="9201" max="9201" width="17.85546875" style="28" customWidth="1"/>
    <col min="9202" max="9202" width="18.42578125" style="28" customWidth="1"/>
    <col min="9203" max="9203" width="15.42578125" style="28" customWidth="1"/>
    <col min="9204" max="9204" width="14.5703125" style="28" customWidth="1"/>
    <col min="9205" max="9205" width="15" style="28" customWidth="1"/>
    <col min="9206" max="9206" width="6.7109375" style="28" customWidth="1"/>
    <col min="9207" max="9207" width="14.28515625" style="28" customWidth="1"/>
    <col min="9208" max="9208" width="17.5703125" style="28" customWidth="1"/>
    <col min="9209" max="9209" width="27.7109375" style="28" customWidth="1"/>
    <col min="9210" max="9212" width="9.140625" style="28" customWidth="1"/>
    <col min="9213" max="9213" width="14.85546875" style="28" customWidth="1"/>
    <col min="9214" max="9214" width="13.85546875" style="28" customWidth="1"/>
    <col min="9215" max="9436" width="9.140625" style="28" customWidth="1"/>
    <col min="9437" max="9437" width="9.140625" style="28"/>
    <col min="9438" max="9438" width="6.5703125" style="28" customWidth="1"/>
    <col min="9439" max="9439" width="79.5703125" style="28" customWidth="1"/>
    <col min="9440" max="9440" width="23.5703125" style="28" customWidth="1"/>
    <col min="9441" max="9441" width="27.85546875" style="28" customWidth="1"/>
    <col min="9442" max="9442" width="22.28515625" style="28" customWidth="1"/>
    <col min="9443" max="9443" width="23.5703125" style="28" customWidth="1"/>
    <col min="9444" max="9444" width="39" style="28" customWidth="1"/>
    <col min="9445" max="9445" width="36.42578125" style="28" customWidth="1"/>
    <col min="9446" max="9446" width="8" style="28" customWidth="1"/>
    <col min="9447" max="9447" width="15.5703125" style="28" customWidth="1"/>
    <col min="9448" max="9448" width="17.28515625" style="28" customWidth="1"/>
    <col min="9449" max="9449" width="18.85546875" style="28" customWidth="1"/>
    <col min="9450" max="9450" width="81" style="28" customWidth="1"/>
    <col min="9451" max="9451" width="14.85546875" style="28" customWidth="1"/>
    <col min="9452" max="9452" width="15.7109375" style="28" customWidth="1"/>
    <col min="9453" max="9453" width="17.5703125" style="28" customWidth="1"/>
    <col min="9454" max="9454" width="18.42578125" style="28" customWidth="1"/>
    <col min="9455" max="9455" width="16.5703125" style="28" customWidth="1"/>
    <col min="9456" max="9456" width="17.7109375" style="28" customWidth="1"/>
    <col min="9457" max="9457" width="17.85546875" style="28" customWidth="1"/>
    <col min="9458" max="9458" width="18.42578125" style="28" customWidth="1"/>
    <col min="9459" max="9459" width="15.42578125" style="28" customWidth="1"/>
    <col min="9460" max="9460" width="14.5703125" style="28" customWidth="1"/>
    <col min="9461" max="9461" width="15" style="28" customWidth="1"/>
    <col min="9462" max="9462" width="6.7109375" style="28" customWidth="1"/>
    <col min="9463" max="9463" width="14.28515625" style="28" customWidth="1"/>
    <col min="9464" max="9464" width="17.5703125" style="28" customWidth="1"/>
    <col min="9465" max="9465" width="27.7109375" style="28" customWidth="1"/>
    <col min="9466" max="9468" width="9.140625" style="28" customWidth="1"/>
    <col min="9469" max="9469" width="14.85546875" style="28" customWidth="1"/>
    <col min="9470" max="9470" width="13.85546875" style="28" customWidth="1"/>
    <col min="9471" max="9692" width="9.140625" style="28" customWidth="1"/>
    <col min="9693" max="9693" width="9.140625" style="28"/>
    <col min="9694" max="9694" width="6.5703125" style="28" customWidth="1"/>
    <col min="9695" max="9695" width="79.5703125" style="28" customWidth="1"/>
    <col min="9696" max="9696" width="23.5703125" style="28" customWidth="1"/>
    <col min="9697" max="9697" width="27.85546875" style="28" customWidth="1"/>
    <col min="9698" max="9698" width="22.28515625" style="28" customWidth="1"/>
    <col min="9699" max="9699" width="23.5703125" style="28" customWidth="1"/>
    <col min="9700" max="9700" width="39" style="28" customWidth="1"/>
    <col min="9701" max="9701" width="36.42578125" style="28" customWidth="1"/>
    <col min="9702" max="9702" width="8" style="28" customWidth="1"/>
    <col min="9703" max="9703" width="15.5703125" style="28" customWidth="1"/>
    <col min="9704" max="9704" width="17.28515625" style="28" customWidth="1"/>
    <col min="9705" max="9705" width="18.85546875" style="28" customWidth="1"/>
    <col min="9706" max="9706" width="81" style="28" customWidth="1"/>
    <col min="9707" max="9707" width="14.85546875" style="28" customWidth="1"/>
    <col min="9708" max="9708" width="15.7109375" style="28" customWidth="1"/>
    <col min="9709" max="9709" width="17.5703125" style="28" customWidth="1"/>
    <col min="9710" max="9710" width="18.42578125" style="28" customWidth="1"/>
    <col min="9711" max="9711" width="16.5703125" style="28" customWidth="1"/>
    <col min="9712" max="9712" width="17.7109375" style="28" customWidth="1"/>
    <col min="9713" max="9713" width="17.85546875" style="28" customWidth="1"/>
    <col min="9714" max="9714" width="18.42578125" style="28" customWidth="1"/>
    <col min="9715" max="9715" width="15.42578125" style="28" customWidth="1"/>
    <col min="9716" max="9716" width="14.5703125" style="28" customWidth="1"/>
    <col min="9717" max="9717" width="15" style="28" customWidth="1"/>
    <col min="9718" max="9718" width="6.7109375" style="28" customWidth="1"/>
    <col min="9719" max="9719" width="14.28515625" style="28" customWidth="1"/>
    <col min="9720" max="9720" width="17.5703125" style="28" customWidth="1"/>
    <col min="9721" max="9721" width="27.7109375" style="28" customWidth="1"/>
    <col min="9722" max="9724" width="9.140625" style="28" customWidth="1"/>
    <col min="9725" max="9725" width="14.85546875" style="28" customWidth="1"/>
    <col min="9726" max="9726" width="13.85546875" style="28" customWidth="1"/>
    <col min="9727" max="9948" width="9.140625" style="28" customWidth="1"/>
    <col min="9949" max="9949" width="9.140625" style="28"/>
    <col min="9950" max="9950" width="6.5703125" style="28" customWidth="1"/>
    <col min="9951" max="9951" width="79.5703125" style="28" customWidth="1"/>
    <col min="9952" max="9952" width="23.5703125" style="28" customWidth="1"/>
    <col min="9953" max="9953" width="27.85546875" style="28" customWidth="1"/>
    <col min="9954" max="9954" width="22.28515625" style="28" customWidth="1"/>
    <col min="9955" max="9955" width="23.5703125" style="28" customWidth="1"/>
    <col min="9956" max="9956" width="39" style="28" customWidth="1"/>
    <col min="9957" max="9957" width="36.42578125" style="28" customWidth="1"/>
    <col min="9958" max="9958" width="8" style="28" customWidth="1"/>
    <col min="9959" max="9959" width="15.5703125" style="28" customWidth="1"/>
    <col min="9960" max="9960" width="17.28515625" style="28" customWidth="1"/>
    <col min="9961" max="9961" width="18.85546875" style="28" customWidth="1"/>
    <col min="9962" max="9962" width="81" style="28" customWidth="1"/>
    <col min="9963" max="9963" width="14.85546875" style="28" customWidth="1"/>
    <col min="9964" max="9964" width="15.7109375" style="28" customWidth="1"/>
    <col min="9965" max="9965" width="17.5703125" style="28" customWidth="1"/>
    <col min="9966" max="9966" width="18.42578125" style="28" customWidth="1"/>
    <col min="9967" max="9967" width="16.5703125" style="28" customWidth="1"/>
    <col min="9968" max="9968" width="17.7109375" style="28" customWidth="1"/>
    <col min="9969" max="9969" width="17.85546875" style="28" customWidth="1"/>
    <col min="9970" max="9970" width="18.42578125" style="28" customWidth="1"/>
    <col min="9971" max="9971" width="15.42578125" style="28" customWidth="1"/>
    <col min="9972" max="9972" width="14.5703125" style="28" customWidth="1"/>
    <col min="9973" max="9973" width="15" style="28" customWidth="1"/>
    <col min="9974" max="9974" width="6.7109375" style="28" customWidth="1"/>
    <col min="9975" max="9975" width="14.28515625" style="28" customWidth="1"/>
    <col min="9976" max="9976" width="17.5703125" style="28" customWidth="1"/>
    <col min="9977" max="9977" width="27.7109375" style="28" customWidth="1"/>
    <col min="9978" max="9980" width="9.140625" style="28" customWidth="1"/>
    <col min="9981" max="9981" width="14.85546875" style="28" customWidth="1"/>
    <col min="9982" max="9982" width="13.85546875" style="28" customWidth="1"/>
    <col min="9983" max="10204" width="9.140625" style="28" customWidth="1"/>
    <col min="10205" max="10205" width="9.140625" style="28"/>
    <col min="10206" max="10206" width="6.5703125" style="28" customWidth="1"/>
    <col min="10207" max="10207" width="79.5703125" style="28" customWidth="1"/>
    <col min="10208" max="10208" width="23.5703125" style="28" customWidth="1"/>
    <col min="10209" max="10209" width="27.85546875" style="28" customWidth="1"/>
    <col min="10210" max="10210" width="22.28515625" style="28" customWidth="1"/>
    <col min="10211" max="10211" width="23.5703125" style="28" customWidth="1"/>
    <col min="10212" max="10212" width="39" style="28" customWidth="1"/>
    <col min="10213" max="10213" width="36.42578125" style="28" customWidth="1"/>
    <col min="10214" max="10214" width="8" style="28" customWidth="1"/>
    <col min="10215" max="10215" width="15.5703125" style="28" customWidth="1"/>
    <col min="10216" max="10216" width="17.28515625" style="28" customWidth="1"/>
    <col min="10217" max="10217" width="18.85546875" style="28" customWidth="1"/>
    <col min="10218" max="10218" width="81" style="28" customWidth="1"/>
    <col min="10219" max="10219" width="14.85546875" style="28" customWidth="1"/>
    <col min="10220" max="10220" width="15.7109375" style="28" customWidth="1"/>
    <col min="10221" max="10221" width="17.5703125" style="28" customWidth="1"/>
    <col min="10222" max="10222" width="18.42578125" style="28" customWidth="1"/>
    <col min="10223" max="10223" width="16.5703125" style="28" customWidth="1"/>
    <col min="10224" max="10224" width="17.7109375" style="28" customWidth="1"/>
    <col min="10225" max="10225" width="17.85546875" style="28" customWidth="1"/>
    <col min="10226" max="10226" width="18.42578125" style="28" customWidth="1"/>
    <col min="10227" max="10227" width="15.42578125" style="28" customWidth="1"/>
    <col min="10228" max="10228" width="14.5703125" style="28" customWidth="1"/>
    <col min="10229" max="10229" width="15" style="28" customWidth="1"/>
    <col min="10230" max="10230" width="6.7109375" style="28" customWidth="1"/>
    <col min="10231" max="10231" width="14.28515625" style="28" customWidth="1"/>
    <col min="10232" max="10232" width="17.5703125" style="28" customWidth="1"/>
    <col min="10233" max="10233" width="27.7109375" style="28" customWidth="1"/>
    <col min="10234" max="10236" width="9.140625" style="28" customWidth="1"/>
    <col min="10237" max="10237" width="14.85546875" style="28" customWidth="1"/>
    <col min="10238" max="10238" width="13.85546875" style="28" customWidth="1"/>
    <col min="10239" max="10460" width="9.140625" style="28" customWidth="1"/>
    <col min="10461" max="10461" width="9.140625" style="28"/>
    <col min="10462" max="10462" width="6.5703125" style="28" customWidth="1"/>
    <col min="10463" max="10463" width="79.5703125" style="28" customWidth="1"/>
    <col min="10464" max="10464" width="23.5703125" style="28" customWidth="1"/>
    <col min="10465" max="10465" width="27.85546875" style="28" customWidth="1"/>
    <col min="10466" max="10466" width="22.28515625" style="28" customWidth="1"/>
    <col min="10467" max="10467" width="23.5703125" style="28" customWidth="1"/>
    <col min="10468" max="10468" width="39" style="28" customWidth="1"/>
    <col min="10469" max="10469" width="36.42578125" style="28" customWidth="1"/>
    <col min="10470" max="10470" width="8" style="28" customWidth="1"/>
    <col min="10471" max="10471" width="15.5703125" style="28" customWidth="1"/>
    <col min="10472" max="10472" width="17.28515625" style="28" customWidth="1"/>
    <col min="10473" max="10473" width="18.85546875" style="28" customWidth="1"/>
    <col min="10474" max="10474" width="81" style="28" customWidth="1"/>
    <col min="10475" max="10475" width="14.85546875" style="28" customWidth="1"/>
    <col min="10476" max="10476" width="15.7109375" style="28" customWidth="1"/>
    <col min="10477" max="10477" width="17.5703125" style="28" customWidth="1"/>
    <col min="10478" max="10478" width="18.42578125" style="28" customWidth="1"/>
    <col min="10479" max="10479" width="16.5703125" style="28" customWidth="1"/>
    <col min="10480" max="10480" width="17.7109375" style="28" customWidth="1"/>
    <col min="10481" max="10481" width="17.85546875" style="28" customWidth="1"/>
    <col min="10482" max="10482" width="18.42578125" style="28" customWidth="1"/>
    <col min="10483" max="10483" width="15.42578125" style="28" customWidth="1"/>
    <col min="10484" max="10484" width="14.5703125" style="28" customWidth="1"/>
    <col min="10485" max="10485" width="15" style="28" customWidth="1"/>
    <col min="10486" max="10486" width="6.7109375" style="28" customWidth="1"/>
    <col min="10487" max="10487" width="14.28515625" style="28" customWidth="1"/>
    <col min="10488" max="10488" width="17.5703125" style="28" customWidth="1"/>
    <col min="10489" max="10489" width="27.7109375" style="28" customWidth="1"/>
    <col min="10490" max="10492" width="9.140625" style="28" customWidth="1"/>
    <col min="10493" max="10493" width="14.85546875" style="28" customWidth="1"/>
    <col min="10494" max="10494" width="13.85546875" style="28" customWidth="1"/>
    <col min="10495" max="10716" width="9.140625" style="28" customWidth="1"/>
    <col min="10717" max="10717" width="9.140625" style="28"/>
    <col min="10718" max="10718" width="6.5703125" style="28" customWidth="1"/>
    <col min="10719" max="10719" width="79.5703125" style="28" customWidth="1"/>
    <col min="10720" max="10720" width="23.5703125" style="28" customWidth="1"/>
    <col min="10721" max="10721" width="27.85546875" style="28" customWidth="1"/>
    <col min="10722" max="10722" width="22.28515625" style="28" customWidth="1"/>
    <col min="10723" max="10723" width="23.5703125" style="28" customWidth="1"/>
    <col min="10724" max="10724" width="39" style="28" customWidth="1"/>
    <col min="10725" max="10725" width="36.42578125" style="28" customWidth="1"/>
    <col min="10726" max="10726" width="8" style="28" customWidth="1"/>
    <col min="10727" max="10727" width="15.5703125" style="28" customWidth="1"/>
    <col min="10728" max="10728" width="17.28515625" style="28" customWidth="1"/>
    <col min="10729" max="10729" width="18.85546875" style="28" customWidth="1"/>
    <col min="10730" max="10730" width="81" style="28" customWidth="1"/>
    <col min="10731" max="10731" width="14.85546875" style="28" customWidth="1"/>
    <col min="10732" max="10732" width="15.7109375" style="28" customWidth="1"/>
    <col min="10733" max="10733" width="17.5703125" style="28" customWidth="1"/>
    <col min="10734" max="10734" width="18.42578125" style="28" customWidth="1"/>
    <col min="10735" max="10735" width="16.5703125" style="28" customWidth="1"/>
    <col min="10736" max="10736" width="17.7109375" style="28" customWidth="1"/>
    <col min="10737" max="10737" width="17.85546875" style="28" customWidth="1"/>
    <col min="10738" max="10738" width="18.42578125" style="28" customWidth="1"/>
    <col min="10739" max="10739" width="15.42578125" style="28" customWidth="1"/>
    <col min="10740" max="10740" width="14.5703125" style="28" customWidth="1"/>
    <col min="10741" max="10741" width="15" style="28" customWidth="1"/>
    <col min="10742" max="10742" width="6.7109375" style="28" customWidth="1"/>
    <col min="10743" max="10743" width="14.28515625" style="28" customWidth="1"/>
    <col min="10744" max="10744" width="17.5703125" style="28" customWidth="1"/>
    <col min="10745" max="10745" width="27.7109375" style="28" customWidth="1"/>
    <col min="10746" max="10748" width="9.140625" style="28" customWidth="1"/>
    <col min="10749" max="10749" width="14.85546875" style="28" customWidth="1"/>
    <col min="10750" max="10750" width="13.85546875" style="28" customWidth="1"/>
    <col min="10751" max="10972" width="9.140625" style="28" customWidth="1"/>
    <col min="10973" max="10973" width="9.140625" style="28"/>
    <col min="10974" max="10974" width="6.5703125" style="28" customWidth="1"/>
    <col min="10975" max="10975" width="79.5703125" style="28" customWidth="1"/>
    <col min="10976" max="10976" width="23.5703125" style="28" customWidth="1"/>
    <col min="10977" max="10977" width="27.85546875" style="28" customWidth="1"/>
    <col min="10978" max="10978" width="22.28515625" style="28" customWidth="1"/>
    <col min="10979" max="10979" width="23.5703125" style="28" customWidth="1"/>
    <col min="10980" max="10980" width="39" style="28" customWidth="1"/>
    <col min="10981" max="10981" width="36.42578125" style="28" customWidth="1"/>
    <col min="10982" max="10982" width="8" style="28" customWidth="1"/>
    <col min="10983" max="10983" width="15.5703125" style="28" customWidth="1"/>
    <col min="10984" max="10984" width="17.28515625" style="28" customWidth="1"/>
    <col min="10985" max="10985" width="18.85546875" style="28" customWidth="1"/>
    <col min="10986" max="10986" width="81" style="28" customWidth="1"/>
    <col min="10987" max="10987" width="14.85546875" style="28" customWidth="1"/>
    <col min="10988" max="10988" width="15.7109375" style="28" customWidth="1"/>
    <col min="10989" max="10989" width="17.5703125" style="28" customWidth="1"/>
    <col min="10990" max="10990" width="18.42578125" style="28" customWidth="1"/>
    <col min="10991" max="10991" width="16.5703125" style="28" customWidth="1"/>
    <col min="10992" max="10992" width="17.7109375" style="28" customWidth="1"/>
    <col min="10993" max="10993" width="17.85546875" style="28" customWidth="1"/>
    <col min="10994" max="10994" width="18.42578125" style="28" customWidth="1"/>
    <col min="10995" max="10995" width="15.42578125" style="28" customWidth="1"/>
    <col min="10996" max="10996" width="14.5703125" style="28" customWidth="1"/>
    <col min="10997" max="10997" width="15" style="28" customWidth="1"/>
    <col min="10998" max="10998" width="6.7109375" style="28" customWidth="1"/>
    <col min="10999" max="10999" width="14.28515625" style="28" customWidth="1"/>
    <col min="11000" max="11000" width="17.5703125" style="28" customWidth="1"/>
    <col min="11001" max="11001" width="27.7109375" style="28" customWidth="1"/>
    <col min="11002" max="11004" width="9.140625" style="28" customWidth="1"/>
    <col min="11005" max="11005" width="14.85546875" style="28" customWidth="1"/>
    <col min="11006" max="11006" width="13.85546875" style="28" customWidth="1"/>
    <col min="11007" max="11228" width="9.140625" style="28" customWidth="1"/>
    <col min="11229" max="11229" width="9.140625" style="28"/>
    <col min="11230" max="11230" width="6.5703125" style="28" customWidth="1"/>
    <col min="11231" max="11231" width="79.5703125" style="28" customWidth="1"/>
    <col min="11232" max="11232" width="23.5703125" style="28" customWidth="1"/>
    <col min="11233" max="11233" width="27.85546875" style="28" customWidth="1"/>
    <col min="11234" max="11234" width="22.28515625" style="28" customWidth="1"/>
    <col min="11235" max="11235" width="23.5703125" style="28" customWidth="1"/>
    <col min="11236" max="11236" width="39" style="28" customWidth="1"/>
    <col min="11237" max="11237" width="36.42578125" style="28" customWidth="1"/>
    <col min="11238" max="11238" width="8" style="28" customWidth="1"/>
    <col min="11239" max="11239" width="15.5703125" style="28" customWidth="1"/>
    <col min="11240" max="11240" width="17.28515625" style="28" customWidth="1"/>
    <col min="11241" max="11241" width="18.85546875" style="28" customWidth="1"/>
    <col min="11242" max="11242" width="81" style="28" customWidth="1"/>
    <col min="11243" max="11243" width="14.85546875" style="28" customWidth="1"/>
    <col min="11244" max="11244" width="15.7109375" style="28" customWidth="1"/>
    <col min="11245" max="11245" width="17.5703125" style="28" customWidth="1"/>
    <col min="11246" max="11246" width="18.42578125" style="28" customWidth="1"/>
    <col min="11247" max="11247" width="16.5703125" style="28" customWidth="1"/>
    <col min="11248" max="11248" width="17.7109375" style="28" customWidth="1"/>
    <col min="11249" max="11249" width="17.85546875" style="28" customWidth="1"/>
    <col min="11250" max="11250" width="18.42578125" style="28" customWidth="1"/>
    <col min="11251" max="11251" width="15.42578125" style="28" customWidth="1"/>
    <col min="11252" max="11252" width="14.5703125" style="28" customWidth="1"/>
    <col min="11253" max="11253" width="15" style="28" customWidth="1"/>
    <col min="11254" max="11254" width="6.7109375" style="28" customWidth="1"/>
    <col min="11255" max="11255" width="14.28515625" style="28" customWidth="1"/>
    <col min="11256" max="11256" width="17.5703125" style="28" customWidth="1"/>
    <col min="11257" max="11257" width="27.7109375" style="28" customWidth="1"/>
    <col min="11258" max="11260" width="9.140625" style="28" customWidth="1"/>
    <col min="11261" max="11261" width="14.85546875" style="28" customWidth="1"/>
    <col min="11262" max="11262" width="13.85546875" style="28" customWidth="1"/>
    <col min="11263" max="11484" width="9.140625" style="28" customWidth="1"/>
    <col min="11485" max="11485" width="9.140625" style="28"/>
    <col min="11486" max="11486" width="6.5703125" style="28" customWidth="1"/>
    <col min="11487" max="11487" width="79.5703125" style="28" customWidth="1"/>
    <col min="11488" max="11488" width="23.5703125" style="28" customWidth="1"/>
    <col min="11489" max="11489" width="27.85546875" style="28" customWidth="1"/>
    <col min="11490" max="11490" width="22.28515625" style="28" customWidth="1"/>
    <col min="11491" max="11491" width="23.5703125" style="28" customWidth="1"/>
    <col min="11492" max="11492" width="39" style="28" customWidth="1"/>
    <col min="11493" max="11493" width="36.42578125" style="28" customWidth="1"/>
    <col min="11494" max="11494" width="8" style="28" customWidth="1"/>
    <col min="11495" max="11495" width="15.5703125" style="28" customWidth="1"/>
    <col min="11496" max="11496" width="17.28515625" style="28" customWidth="1"/>
    <col min="11497" max="11497" width="18.85546875" style="28" customWidth="1"/>
    <col min="11498" max="11498" width="81" style="28" customWidth="1"/>
    <col min="11499" max="11499" width="14.85546875" style="28" customWidth="1"/>
    <col min="11500" max="11500" width="15.7109375" style="28" customWidth="1"/>
    <col min="11501" max="11501" width="17.5703125" style="28" customWidth="1"/>
    <col min="11502" max="11502" width="18.42578125" style="28" customWidth="1"/>
    <col min="11503" max="11503" width="16.5703125" style="28" customWidth="1"/>
    <col min="11504" max="11504" width="17.7109375" style="28" customWidth="1"/>
    <col min="11505" max="11505" width="17.85546875" style="28" customWidth="1"/>
    <col min="11506" max="11506" width="18.42578125" style="28" customWidth="1"/>
    <col min="11507" max="11507" width="15.42578125" style="28" customWidth="1"/>
    <col min="11508" max="11508" width="14.5703125" style="28" customWidth="1"/>
    <col min="11509" max="11509" width="15" style="28" customWidth="1"/>
    <col min="11510" max="11510" width="6.7109375" style="28" customWidth="1"/>
    <col min="11511" max="11511" width="14.28515625" style="28" customWidth="1"/>
    <col min="11512" max="11512" width="17.5703125" style="28" customWidth="1"/>
    <col min="11513" max="11513" width="27.7109375" style="28" customWidth="1"/>
    <col min="11514" max="11516" width="9.140625" style="28" customWidth="1"/>
    <col min="11517" max="11517" width="14.85546875" style="28" customWidth="1"/>
    <col min="11518" max="11518" width="13.85546875" style="28" customWidth="1"/>
    <col min="11519" max="11740" width="9.140625" style="28" customWidth="1"/>
    <col min="11741" max="11741" width="9.140625" style="28"/>
    <col min="11742" max="11742" width="6.5703125" style="28" customWidth="1"/>
    <col min="11743" max="11743" width="79.5703125" style="28" customWidth="1"/>
    <col min="11744" max="11744" width="23.5703125" style="28" customWidth="1"/>
    <col min="11745" max="11745" width="27.85546875" style="28" customWidth="1"/>
    <col min="11746" max="11746" width="22.28515625" style="28" customWidth="1"/>
    <col min="11747" max="11747" width="23.5703125" style="28" customWidth="1"/>
    <col min="11748" max="11748" width="39" style="28" customWidth="1"/>
    <col min="11749" max="11749" width="36.42578125" style="28" customWidth="1"/>
    <col min="11750" max="11750" width="8" style="28" customWidth="1"/>
    <col min="11751" max="11751" width="15.5703125" style="28" customWidth="1"/>
    <col min="11752" max="11752" width="17.28515625" style="28" customWidth="1"/>
    <col min="11753" max="11753" width="18.85546875" style="28" customWidth="1"/>
    <col min="11754" max="11754" width="81" style="28" customWidth="1"/>
    <col min="11755" max="11755" width="14.85546875" style="28" customWidth="1"/>
    <col min="11756" max="11756" width="15.7109375" style="28" customWidth="1"/>
    <col min="11757" max="11757" width="17.5703125" style="28" customWidth="1"/>
    <col min="11758" max="11758" width="18.42578125" style="28" customWidth="1"/>
    <col min="11759" max="11759" width="16.5703125" style="28" customWidth="1"/>
    <col min="11760" max="11760" width="17.7109375" style="28" customWidth="1"/>
    <col min="11761" max="11761" width="17.85546875" style="28" customWidth="1"/>
    <col min="11762" max="11762" width="18.42578125" style="28" customWidth="1"/>
    <col min="11763" max="11763" width="15.42578125" style="28" customWidth="1"/>
    <col min="11764" max="11764" width="14.5703125" style="28" customWidth="1"/>
    <col min="11765" max="11765" width="15" style="28" customWidth="1"/>
    <col min="11766" max="11766" width="6.7109375" style="28" customWidth="1"/>
    <col min="11767" max="11767" width="14.28515625" style="28" customWidth="1"/>
    <col min="11768" max="11768" width="17.5703125" style="28" customWidth="1"/>
    <col min="11769" max="11769" width="27.7109375" style="28" customWidth="1"/>
    <col min="11770" max="11772" width="9.140625" style="28" customWidth="1"/>
    <col min="11773" max="11773" width="14.85546875" style="28" customWidth="1"/>
    <col min="11774" max="11774" width="13.85546875" style="28" customWidth="1"/>
    <col min="11775" max="11996" width="9.140625" style="28" customWidth="1"/>
    <col min="11997" max="11997" width="9.140625" style="28"/>
    <col min="11998" max="11998" width="6.5703125" style="28" customWidth="1"/>
    <col min="11999" max="11999" width="79.5703125" style="28" customWidth="1"/>
    <col min="12000" max="12000" width="23.5703125" style="28" customWidth="1"/>
    <col min="12001" max="12001" width="27.85546875" style="28" customWidth="1"/>
    <col min="12002" max="12002" width="22.28515625" style="28" customWidth="1"/>
    <col min="12003" max="12003" width="23.5703125" style="28" customWidth="1"/>
    <col min="12004" max="12004" width="39" style="28" customWidth="1"/>
    <col min="12005" max="12005" width="36.42578125" style="28" customWidth="1"/>
    <col min="12006" max="12006" width="8" style="28" customWidth="1"/>
    <col min="12007" max="12007" width="15.5703125" style="28" customWidth="1"/>
    <col min="12008" max="12008" width="17.28515625" style="28" customWidth="1"/>
    <col min="12009" max="12009" width="18.85546875" style="28" customWidth="1"/>
    <col min="12010" max="12010" width="81" style="28" customWidth="1"/>
    <col min="12011" max="12011" width="14.85546875" style="28" customWidth="1"/>
    <col min="12012" max="12012" width="15.7109375" style="28" customWidth="1"/>
    <col min="12013" max="12013" width="17.5703125" style="28" customWidth="1"/>
    <col min="12014" max="12014" width="18.42578125" style="28" customWidth="1"/>
    <col min="12015" max="12015" width="16.5703125" style="28" customWidth="1"/>
    <col min="12016" max="12016" width="17.7109375" style="28" customWidth="1"/>
    <col min="12017" max="12017" width="17.85546875" style="28" customWidth="1"/>
    <col min="12018" max="12018" width="18.42578125" style="28" customWidth="1"/>
    <col min="12019" max="12019" width="15.42578125" style="28" customWidth="1"/>
    <col min="12020" max="12020" width="14.5703125" style="28" customWidth="1"/>
    <col min="12021" max="12021" width="15" style="28" customWidth="1"/>
    <col min="12022" max="12022" width="6.7109375" style="28" customWidth="1"/>
    <col min="12023" max="12023" width="14.28515625" style="28" customWidth="1"/>
    <col min="12024" max="12024" width="17.5703125" style="28" customWidth="1"/>
    <col min="12025" max="12025" width="27.7109375" style="28" customWidth="1"/>
    <col min="12026" max="12028" width="9.140625" style="28" customWidth="1"/>
    <col min="12029" max="12029" width="14.85546875" style="28" customWidth="1"/>
    <col min="12030" max="12030" width="13.85546875" style="28" customWidth="1"/>
    <col min="12031" max="12252" width="9.140625" style="28" customWidth="1"/>
    <col min="12253" max="12253" width="9.140625" style="28"/>
    <col min="12254" max="12254" width="6.5703125" style="28" customWidth="1"/>
    <col min="12255" max="12255" width="79.5703125" style="28" customWidth="1"/>
    <col min="12256" max="12256" width="23.5703125" style="28" customWidth="1"/>
    <col min="12257" max="12257" width="27.85546875" style="28" customWidth="1"/>
    <col min="12258" max="12258" width="22.28515625" style="28" customWidth="1"/>
    <col min="12259" max="12259" width="23.5703125" style="28" customWidth="1"/>
    <col min="12260" max="12260" width="39" style="28" customWidth="1"/>
    <col min="12261" max="12261" width="36.42578125" style="28" customWidth="1"/>
    <col min="12262" max="12262" width="8" style="28" customWidth="1"/>
    <col min="12263" max="12263" width="15.5703125" style="28" customWidth="1"/>
    <col min="12264" max="12264" width="17.28515625" style="28" customWidth="1"/>
    <col min="12265" max="12265" width="18.85546875" style="28" customWidth="1"/>
    <col min="12266" max="12266" width="81" style="28" customWidth="1"/>
    <col min="12267" max="12267" width="14.85546875" style="28" customWidth="1"/>
    <col min="12268" max="12268" width="15.7109375" style="28" customWidth="1"/>
    <col min="12269" max="12269" width="17.5703125" style="28" customWidth="1"/>
    <col min="12270" max="12270" width="18.42578125" style="28" customWidth="1"/>
    <col min="12271" max="12271" width="16.5703125" style="28" customWidth="1"/>
    <col min="12272" max="12272" width="17.7109375" style="28" customWidth="1"/>
    <col min="12273" max="12273" width="17.85546875" style="28" customWidth="1"/>
    <col min="12274" max="12274" width="18.42578125" style="28" customWidth="1"/>
    <col min="12275" max="12275" width="15.42578125" style="28" customWidth="1"/>
    <col min="12276" max="12276" width="14.5703125" style="28" customWidth="1"/>
    <col min="12277" max="12277" width="15" style="28" customWidth="1"/>
    <col min="12278" max="12278" width="6.7109375" style="28" customWidth="1"/>
    <col min="12279" max="12279" width="14.28515625" style="28" customWidth="1"/>
    <col min="12280" max="12280" width="17.5703125" style="28" customWidth="1"/>
    <col min="12281" max="12281" width="27.7109375" style="28" customWidth="1"/>
    <col min="12282" max="12284" width="9.140625" style="28" customWidth="1"/>
    <col min="12285" max="12285" width="14.85546875" style="28" customWidth="1"/>
    <col min="12286" max="12286" width="13.85546875" style="28" customWidth="1"/>
    <col min="12287" max="12508" width="9.140625" style="28" customWidth="1"/>
    <col min="12509" max="12509" width="9.140625" style="28"/>
    <col min="12510" max="12510" width="6.5703125" style="28" customWidth="1"/>
    <col min="12511" max="12511" width="79.5703125" style="28" customWidth="1"/>
    <col min="12512" max="12512" width="23.5703125" style="28" customWidth="1"/>
    <col min="12513" max="12513" width="27.85546875" style="28" customWidth="1"/>
    <col min="12514" max="12514" width="22.28515625" style="28" customWidth="1"/>
    <col min="12515" max="12515" width="23.5703125" style="28" customWidth="1"/>
    <col min="12516" max="12516" width="39" style="28" customWidth="1"/>
    <col min="12517" max="12517" width="36.42578125" style="28" customWidth="1"/>
    <col min="12518" max="12518" width="8" style="28" customWidth="1"/>
    <col min="12519" max="12519" width="15.5703125" style="28" customWidth="1"/>
    <col min="12520" max="12520" width="17.28515625" style="28" customWidth="1"/>
    <col min="12521" max="12521" width="18.85546875" style="28" customWidth="1"/>
    <col min="12522" max="12522" width="81" style="28" customWidth="1"/>
    <col min="12523" max="12523" width="14.85546875" style="28" customWidth="1"/>
    <col min="12524" max="12524" width="15.7109375" style="28" customWidth="1"/>
    <col min="12525" max="12525" width="17.5703125" style="28" customWidth="1"/>
    <col min="12526" max="12526" width="18.42578125" style="28" customWidth="1"/>
    <col min="12527" max="12527" width="16.5703125" style="28" customWidth="1"/>
    <col min="12528" max="12528" width="17.7109375" style="28" customWidth="1"/>
    <col min="12529" max="12529" width="17.85546875" style="28" customWidth="1"/>
    <col min="12530" max="12530" width="18.42578125" style="28" customWidth="1"/>
    <col min="12531" max="12531" width="15.42578125" style="28" customWidth="1"/>
    <col min="12532" max="12532" width="14.5703125" style="28" customWidth="1"/>
    <col min="12533" max="12533" width="15" style="28" customWidth="1"/>
    <col min="12534" max="12534" width="6.7109375" style="28" customWidth="1"/>
    <col min="12535" max="12535" width="14.28515625" style="28" customWidth="1"/>
    <col min="12536" max="12536" width="17.5703125" style="28" customWidth="1"/>
    <col min="12537" max="12537" width="27.7109375" style="28" customWidth="1"/>
    <col min="12538" max="12540" width="9.140625" style="28" customWidth="1"/>
    <col min="12541" max="12541" width="14.85546875" style="28" customWidth="1"/>
    <col min="12542" max="12542" width="13.85546875" style="28" customWidth="1"/>
    <col min="12543" max="12764" width="9.140625" style="28" customWidth="1"/>
    <col min="12765" max="12765" width="9.140625" style="28"/>
    <col min="12766" max="12766" width="6.5703125" style="28" customWidth="1"/>
    <col min="12767" max="12767" width="79.5703125" style="28" customWidth="1"/>
    <col min="12768" max="12768" width="23.5703125" style="28" customWidth="1"/>
    <col min="12769" max="12769" width="27.85546875" style="28" customWidth="1"/>
    <col min="12770" max="12770" width="22.28515625" style="28" customWidth="1"/>
    <col min="12771" max="12771" width="23.5703125" style="28" customWidth="1"/>
    <col min="12772" max="12772" width="39" style="28" customWidth="1"/>
    <col min="12773" max="12773" width="36.42578125" style="28" customWidth="1"/>
    <col min="12774" max="12774" width="8" style="28" customWidth="1"/>
    <col min="12775" max="12775" width="15.5703125" style="28" customWidth="1"/>
    <col min="12776" max="12776" width="17.28515625" style="28" customWidth="1"/>
    <col min="12777" max="12777" width="18.85546875" style="28" customWidth="1"/>
    <col min="12778" max="12778" width="81" style="28" customWidth="1"/>
    <col min="12779" max="12779" width="14.85546875" style="28" customWidth="1"/>
    <col min="12780" max="12780" width="15.7109375" style="28" customWidth="1"/>
    <col min="12781" max="12781" width="17.5703125" style="28" customWidth="1"/>
    <col min="12782" max="12782" width="18.42578125" style="28" customWidth="1"/>
    <col min="12783" max="12783" width="16.5703125" style="28" customWidth="1"/>
    <col min="12784" max="12784" width="17.7109375" style="28" customWidth="1"/>
    <col min="12785" max="12785" width="17.85546875" style="28" customWidth="1"/>
    <col min="12786" max="12786" width="18.42578125" style="28" customWidth="1"/>
    <col min="12787" max="12787" width="15.42578125" style="28" customWidth="1"/>
    <col min="12788" max="12788" width="14.5703125" style="28" customWidth="1"/>
    <col min="12789" max="12789" width="15" style="28" customWidth="1"/>
    <col min="12790" max="12790" width="6.7109375" style="28" customWidth="1"/>
    <col min="12791" max="12791" width="14.28515625" style="28" customWidth="1"/>
    <col min="12792" max="12792" width="17.5703125" style="28" customWidth="1"/>
    <col min="12793" max="12793" width="27.7109375" style="28" customWidth="1"/>
    <col min="12794" max="12796" width="9.140625" style="28" customWidth="1"/>
    <col min="12797" max="12797" width="14.85546875" style="28" customWidth="1"/>
    <col min="12798" max="12798" width="13.85546875" style="28" customWidth="1"/>
    <col min="12799" max="13020" width="9.140625" style="28" customWidth="1"/>
    <col min="13021" max="13021" width="9.140625" style="28"/>
    <col min="13022" max="13022" width="6.5703125" style="28" customWidth="1"/>
    <col min="13023" max="13023" width="79.5703125" style="28" customWidth="1"/>
    <col min="13024" max="13024" width="23.5703125" style="28" customWidth="1"/>
    <col min="13025" max="13025" width="27.85546875" style="28" customWidth="1"/>
    <col min="13026" max="13026" width="22.28515625" style="28" customWidth="1"/>
    <col min="13027" max="13027" width="23.5703125" style="28" customWidth="1"/>
    <col min="13028" max="13028" width="39" style="28" customWidth="1"/>
    <col min="13029" max="13029" width="36.42578125" style="28" customWidth="1"/>
    <col min="13030" max="13030" width="8" style="28" customWidth="1"/>
    <col min="13031" max="13031" width="15.5703125" style="28" customWidth="1"/>
    <col min="13032" max="13032" width="17.28515625" style="28" customWidth="1"/>
    <col min="13033" max="13033" width="18.85546875" style="28" customWidth="1"/>
    <col min="13034" max="13034" width="81" style="28" customWidth="1"/>
    <col min="13035" max="13035" width="14.85546875" style="28" customWidth="1"/>
    <col min="13036" max="13036" width="15.7109375" style="28" customWidth="1"/>
    <col min="13037" max="13037" width="17.5703125" style="28" customWidth="1"/>
    <col min="13038" max="13038" width="18.42578125" style="28" customWidth="1"/>
    <col min="13039" max="13039" width="16.5703125" style="28" customWidth="1"/>
    <col min="13040" max="13040" width="17.7109375" style="28" customWidth="1"/>
    <col min="13041" max="13041" width="17.85546875" style="28" customWidth="1"/>
    <col min="13042" max="13042" width="18.42578125" style="28" customWidth="1"/>
    <col min="13043" max="13043" width="15.42578125" style="28" customWidth="1"/>
    <col min="13044" max="13044" width="14.5703125" style="28" customWidth="1"/>
    <col min="13045" max="13045" width="15" style="28" customWidth="1"/>
    <col min="13046" max="13046" width="6.7109375" style="28" customWidth="1"/>
    <col min="13047" max="13047" width="14.28515625" style="28" customWidth="1"/>
    <col min="13048" max="13048" width="17.5703125" style="28" customWidth="1"/>
    <col min="13049" max="13049" width="27.7109375" style="28" customWidth="1"/>
    <col min="13050" max="13052" width="9.140625" style="28" customWidth="1"/>
    <col min="13053" max="13053" width="14.85546875" style="28" customWidth="1"/>
    <col min="13054" max="13054" width="13.85546875" style="28" customWidth="1"/>
    <col min="13055" max="13276" width="9.140625" style="28" customWidth="1"/>
    <col min="13277" max="13277" width="9.140625" style="28"/>
    <col min="13278" max="13278" width="6.5703125" style="28" customWidth="1"/>
    <col min="13279" max="13279" width="79.5703125" style="28" customWidth="1"/>
    <col min="13280" max="13280" width="23.5703125" style="28" customWidth="1"/>
    <col min="13281" max="13281" width="27.85546875" style="28" customWidth="1"/>
    <col min="13282" max="13282" width="22.28515625" style="28" customWidth="1"/>
    <col min="13283" max="13283" width="23.5703125" style="28" customWidth="1"/>
    <col min="13284" max="13284" width="39" style="28" customWidth="1"/>
    <col min="13285" max="13285" width="36.42578125" style="28" customWidth="1"/>
    <col min="13286" max="13286" width="8" style="28" customWidth="1"/>
    <col min="13287" max="13287" width="15.5703125" style="28" customWidth="1"/>
    <col min="13288" max="13288" width="17.28515625" style="28" customWidth="1"/>
    <col min="13289" max="13289" width="18.85546875" style="28" customWidth="1"/>
    <col min="13290" max="13290" width="81" style="28" customWidth="1"/>
    <col min="13291" max="13291" width="14.85546875" style="28" customWidth="1"/>
    <col min="13292" max="13292" width="15.7109375" style="28" customWidth="1"/>
    <col min="13293" max="13293" width="17.5703125" style="28" customWidth="1"/>
    <col min="13294" max="13294" width="18.42578125" style="28" customWidth="1"/>
    <col min="13295" max="13295" width="16.5703125" style="28" customWidth="1"/>
    <col min="13296" max="13296" width="17.7109375" style="28" customWidth="1"/>
    <col min="13297" max="13297" width="17.85546875" style="28" customWidth="1"/>
    <col min="13298" max="13298" width="18.42578125" style="28" customWidth="1"/>
    <col min="13299" max="13299" width="15.42578125" style="28" customWidth="1"/>
    <col min="13300" max="13300" width="14.5703125" style="28" customWidth="1"/>
    <col min="13301" max="13301" width="15" style="28" customWidth="1"/>
    <col min="13302" max="13302" width="6.7109375" style="28" customWidth="1"/>
    <col min="13303" max="13303" width="14.28515625" style="28" customWidth="1"/>
    <col min="13304" max="13304" width="17.5703125" style="28" customWidth="1"/>
    <col min="13305" max="13305" width="27.7109375" style="28" customWidth="1"/>
    <col min="13306" max="13308" width="9.140625" style="28" customWidth="1"/>
    <col min="13309" max="13309" width="14.85546875" style="28" customWidth="1"/>
    <col min="13310" max="13310" width="13.85546875" style="28" customWidth="1"/>
    <col min="13311" max="13532" width="9.140625" style="28" customWidth="1"/>
    <col min="13533" max="13533" width="9.140625" style="28"/>
    <col min="13534" max="13534" width="6.5703125" style="28" customWidth="1"/>
    <col min="13535" max="13535" width="79.5703125" style="28" customWidth="1"/>
    <col min="13536" max="13536" width="23.5703125" style="28" customWidth="1"/>
    <col min="13537" max="13537" width="27.85546875" style="28" customWidth="1"/>
    <col min="13538" max="13538" width="22.28515625" style="28" customWidth="1"/>
    <col min="13539" max="13539" width="23.5703125" style="28" customWidth="1"/>
    <col min="13540" max="13540" width="39" style="28" customWidth="1"/>
    <col min="13541" max="13541" width="36.42578125" style="28" customWidth="1"/>
    <col min="13542" max="13542" width="8" style="28" customWidth="1"/>
    <col min="13543" max="13543" width="15.5703125" style="28" customWidth="1"/>
    <col min="13544" max="13544" width="17.28515625" style="28" customWidth="1"/>
    <col min="13545" max="13545" width="18.85546875" style="28" customWidth="1"/>
    <col min="13546" max="13546" width="81" style="28" customWidth="1"/>
    <col min="13547" max="13547" width="14.85546875" style="28" customWidth="1"/>
    <col min="13548" max="13548" width="15.7109375" style="28" customWidth="1"/>
    <col min="13549" max="13549" width="17.5703125" style="28" customWidth="1"/>
    <col min="13550" max="13550" width="18.42578125" style="28" customWidth="1"/>
    <col min="13551" max="13551" width="16.5703125" style="28" customWidth="1"/>
    <col min="13552" max="13552" width="17.7109375" style="28" customWidth="1"/>
    <col min="13553" max="13553" width="17.85546875" style="28" customWidth="1"/>
    <col min="13554" max="13554" width="18.42578125" style="28" customWidth="1"/>
    <col min="13555" max="13555" width="15.42578125" style="28" customWidth="1"/>
    <col min="13556" max="13556" width="14.5703125" style="28" customWidth="1"/>
    <col min="13557" max="13557" width="15" style="28" customWidth="1"/>
    <col min="13558" max="13558" width="6.7109375" style="28" customWidth="1"/>
    <col min="13559" max="13559" width="14.28515625" style="28" customWidth="1"/>
    <col min="13560" max="13560" width="17.5703125" style="28" customWidth="1"/>
    <col min="13561" max="13561" width="27.7109375" style="28" customWidth="1"/>
    <col min="13562" max="13564" width="9.140625" style="28" customWidth="1"/>
    <col min="13565" max="13565" width="14.85546875" style="28" customWidth="1"/>
    <col min="13566" max="13566" width="13.85546875" style="28" customWidth="1"/>
    <col min="13567" max="13788" width="9.140625" style="28" customWidth="1"/>
    <col min="13789" max="13789" width="9.140625" style="28"/>
    <col min="13790" max="13790" width="6.5703125" style="28" customWidth="1"/>
    <col min="13791" max="13791" width="79.5703125" style="28" customWidth="1"/>
    <col min="13792" max="13792" width="23.5703125" style="28" customWidth="1"/>
    <col min="13793" max="13793" width="27.85546875" style="28" customWidth="1"/>
    <col min="13794" max="13794" width="22.28515625" style="28" customWidth="1"/>
    <col min="13795" max="13795" width="23.5703125" style="28" customWidth="1"/>
    <col min="13796" max="13796" width="39" style="28" customWidth="1"/>
    <col min="13797" max="13797" width="36.42578125" style="28" customWidth="1"/>
    <col min="13798" max="13798" width="8" style="28" customWidth="1"/>
    <col min="13799" max="13799" width="15.5703125" style="28" customWidth="1"/>
    <col min="13800" max="13800" width="17.28515625" style="28" customWidth="1"/>
    <col min="13801" max="13801" width="18.85546875" style="28" customWidth="1"/>
    <col min="13802" max="13802" width="81" style="28" customWidth="1"/>
    <col min="13803" max="13803" width="14.85546875" style="28" customWidth="1"/>
    <col min="13804" max="13804" width="15.7109375" style="28" customWidth="1"/>
    <col min="13805" max="13805" width="17.5703125" style="28" customWidth="1"/>
    <col min="13806" max="13806" width="18.42578125" style="28" customWidth="1"/>
    <col min="13807" max="13807" width="16.5703125" style="28" customWidth="1"/>
    <col min="13808" max="13808" width="17.7109375" style="28" customWidth="1"/>
    <col min="13809" max="13809" width="17.85546875" style="28" customWidth="1"/>
    <col min="13810" max="13810" width="18.42578125" style="28" customWidth="1"/>
    <col min="13811" max="13811" width="15.42578125" style="28" customWidth="1"/>
    <col min="13812" max="13812" width="14.5703125" style="28" customWidth="1"/>
    <col min="13813" max="13813" width="15" style="28" customWidth="1"/>
    <col min="13814" max="13814" width="6.7109375" style="28" customWidth="1"/>
    <col min="13815" max="13815" width="14.28515625" style="28" customWidth="1"/>
    <col min="13816" max="13816" width="17.5703125" style="28" customWidth="1"/>
    <col min="13817" max="13817" width="27.7109375" style="28" customWidth="1"/>
    <col min="13818" max="13820" width="9.140625" style="28" customWidth="1"/>
    <col min="13821" max="13821" width="14.85546875" style="28" customWidth="1"/>
    <col min="13822" max="13822" width="13.85546875" style="28" customWidth="1"/>
    <col min="13823" max="14044" width="9.140625" style="28" customWidth="1"/>
    <col min="14045" max="14045" width="9.140625" style="28"/>
    <col min="14046" max="14046" width="6.5703125" style="28" customWidth="1"/>
    <col min="14047" max="14047" width="79.5703125" style="28" customWidth="1"/>
    <col min="14048" max="14048" width="23.5703125" style="28" customWidth="1"/>
    <col min="14049" max="14049" width="27.85546875" style="28" customWidth="1"/>
    <col min="14050" max="14050" width="22.28515625" style="28" customWidth="1"/>
    <col min="14051" max="14051" width="23.5703125" style="28" customWidth="1"/>
    <col min="14052" max="14052" width="39" style="28" customWidth="1"/>
    <col min="14053" max="14053" width="36.42578125" style="28" customWidth="1"/>
    <col min="14054" max="14054" width="8" style="28" customWidth="1"/>
    <col min="14055" max="14055" width="15.5703125" style="28" customWidth="1"/>
    <col min="14056" max="14056" width="17.28515625" style="28" customWidth="1"/>
    <col min="14057" max="14057" width="18.85546875" style="28" customWidth="1"/>
    <col min="14058" max="14058" width="81" style="28" customWidth="1"/>
    <col min="14059" max="14059" width="14.85546875" style="28" customWidth="1"/>
    <col min="14060" max="14060" width="15.7109375" style="28" customWidth="1"/>
    <col min="14061" max="14061" width="17.5703125" style="28" customWidth="1"/>
    <col min="14062" max="14062" width="18.42578125" style="28" customWidth="1"/>
    <col min="14063" max="14063" width="16.5703125" style="28" customWidth="1"/>
    <col min="14064" max="14064" width="17.7109375" style="28" customWidth="1"/>
    <col min="14065" max="14065" width="17.85546875" style="28" customWidth="1"/>
    <col min="14066" max="14066" width="18.42578125" style="28" customWidth="1"/>
    <col min="14067" max="14067" width="15.42578125" style="28" customWidth="1"/>
    <col min="14068" max="14068" width="14.5703125" style="28" customWidth="1"/>
    <col min="14069" max="14069" width="15" style="28" customWidth="1"/>
    <col min="14070" max="14070" width="6.7109375" style="28" customWidth="1"/>
    <col min="14071" max="14071" width="14.28515625" style="28" customWidth="1"/>
    <col min="14072" max="14072" width="17.5703125" style="28" customWidth="1"/>
    <col min="14073" max="14073" width="27.7109375" style="28" customWidth="1"/>
    <col min="14074" max="14076" width="9.140625" style="28" customWidth="1"/>
    <col min="14077" max="14077" width="14.85546875" style="28" customWidth="1"/>
    <col min="14078" max="14078" width="13.85546875" style="28" customWidth="1"/>
    <col min="14079" max="14300" width="9.140625" style="28" customWidth="1"/>
    <col min="14301" max="14301" width="9.140625" style="28"/>
    <col min="14302" max="14302" width="6.5703125" style="28" customWidth="1"/>
    <col min="14303" max="14303" width="79.5703125" style="28" customWidth="1"/>
    <col min="14304" max="14304" width="23.5703125" style="28" customWidth="1"/>
    <col min="14305" max="14305" width="27.85546875" style="28" customWidth="1"/>
    <col min="14306" max="14306" width="22.28515625" style="28" customWidth="1"/>
    <col min="14307" max="14307" width="23.5703125" style="28" customWidth="1"/>
    <col min="14308" max="14308" width="39" style="28" customWidth="1"/>
    <col min="14309" max="14309" width="36.42578125" style="28" customWidth="1"/>
    <col min="14310" max="14310" width="8" style="28" customWidth="1"/>
    <col min="14311" max="14311" width="15.5703125" style="28" customWidth="1"/>
    <col min="14312" max="14312" width="17.28515625" style="28" customWidth="1"/>
    <col min="14313" max="14313" width="18.85546875" style="28" customWidth="1"/>
    <col min="14314" max="14314" width="81" style="28" customWidth="1"/>
    <col min="14315" max="14315" width="14.85546875" style="28" customWidth="1"/>
    <col min="14316" max="14316" width="15.7109375" style="28" customWidth="1"/>
    <col min="14317" max="14317" width="17.5703125" style="28" customWidth="1"/>
    <col min="14318" max="14318" width="18.42578125" style="28" customWidth="1"/>
    <col min="14319" max="14319" width="16.5703125" style="28" customWidth="1"/>
    <col min="14320" max="14320" width="17.7109375" style="28" customWidth="1"/>
    <col min="14321" max="14321" width="17.85546875" style="28" customWidth="1"/>
    <col min="14322" max="14322" width="18.42578125" style="28" customWidth="1"/>
    <col min="14323" max="14323" width="15.42578125" style="28" customWidth="1"/>
    <col min="14324" max="14324" width="14.5703125" style="28" customWidth="1"/>
    <col min="14325" max="14325" width="15" style="28" customWidth="1"/>
    <col min="14326" max="14326" width="6.7109375" style="28" customWidth="1"/>
    <col min="14327" max="14327" width="14.28515625" style="28" customWidth="1"/>
    <col min="14328" max="14328" width="17.5703125" style="28" customWidth="1"/>
    <col min="14329" max="14329" width="27.7109375" style="28" customWidth="1"/>
    <col min="14330" max="14332" width="9.140625" style="28" customWidth="1"/>
    <col min="14333" max="14333" width="14.85546875" style="28" customWidth="1"/>
    <col min="14334" max="14334" width="13.85546875" style="28" customWidth="1"/>
    <col min="14335" max="14556" width="9.140625" style="28" customWidth="1"/>
    <col min="14557" max="14557" width="9.140625" style="28"/>
    <col min="14558" max="14558" width="6.5703125" style="28" customWidth="1"/>
    <col min="14559" max="14559" width="79.5703125" style="28" customWidth="1"/>
    <col min="14560" max="14560" width="23.5703125" style="28" customWidth="1"/>
    <col min="14561" max="14561" width="27.85546875" style="28" customWidth="1"/>
    <col min="14562" max="14562" width="22.28515625" style="28" customWidth="1"/>
    <col min="14563" max="14563" width="23.5703125" style="28" customWidth="1"/>
    <col min="14564" max="14564" width="39" style="28" customWidth="1"/>
    <col min="14565" max="14565" width="36.42578125" style="28" customWidth="1"/>
    <col min="14566" max="14566" width="8" style="28" customWidth="1"/>
    <col min="14567" max="14567" width="15.5703125" style="28" customWidth="1"/>
    <col min="14568" max="14568" width="17.28515625" style="28" customWidth="1"/>
    <col min="14569" max="14569" width="18.85546875" style="28" customWidth="1"/>
    <col min="14570" max="14570" width="81" style="28" customWidth="1"/>
    <col min="14571" max="14571" width="14.85546875" style="28" customWidth="1"/>
    <col min="14572" max="14572" width="15.7109375" style="28" customWidth="1"/>
    <col min="14573" max="14573" width="17.5703125" style="28" customWidth="1"/>
    <col min="14574" max="14574" width="18.42578125" style="28" customWidth="1"/>
    <col min="14575" max="14575" width="16.5703125" style="28" customWidth="1"/>
    <col min="14576" max="14576" width="17.7109375" style="28" customWidth="1"/>
    <col min="14577" max="14577" width="17.85546875" style="28" customWidth="1"/>
    <col min="14578" max="14578" width="18.42578125" style="28" customWidth="1"/>
    <col min="14579" max="14579" width="15.42578125" style="28" customWidth="1"/>
    <col min="14580" max="14580" width="14.5703125" style="28" customWidth="1"/>
    <col min="14581" max="14581" width="15" style="28" customWidth="1"/>
    <col min="14582" max="14582" width="6.7109375" style="28" customWidth="1"/>
    <col min="14583" max="14583" width="14.28515625" style="28" customWidth="1"/>
    <col min="14584" max="14584" width="17.5703125" style="28" customWidth="1"/>
    <col min="14585" max="14585" width="27.7109375" style="28" customWidth="1"/>
    <col min="14586" max="14588" width="9.140625" style="28" customWidth="1"/>
    <col min="14589" max="14589" width="14.85546875" style="28" customWidth="1"/>
    <col min="14590" max="14590" width="13.85546875" style="28" customWidth="1"/>
    <col min="14591" max="14812" width="9.140625" style="28" customWidth="1"/>
    <col min="14813" max="14813" width="9.140625" style="28"/>
    <col min="14814" max="14814" width="6.5703125" style="28" customWidth="1"/>
    <col min="14815" max="14815" width="79.5703125" style="28" customWidth="1"/>
    <col min="14816" max="14816" width="23.5703125" style="28" customWidth="1"/>
    <col min="14817" max="14817" width="27.85546875" style="28" customWidth="1"/>
    <col min="14818" max="14818" width="22.28515625" style="28" customWidth="1"/>
    <col min="14819" max="14819" width="23.5703125" style="28" customWidth="1"/>
    <col min="14820" max="14820" width="39" style="28" customWidth="1"/>
    <col min="14821" max="14821" width="36.42578125" style="28" customWidth="1"/>
    <col min="14822" max="14822" width="8" style="28" customWidth="1"/>
    <col min="14823" max="14823" width="15.5703125" style="28" customWidth="1"/>
    <col min="14824" max="14824" width="17.28515625" style="28" customWidth="1"/>
    <col min="14825" max="14825" width="18.85546875" style="28" customWidth="1"/>
    <col min="14826" max="14826" width="81" style="28" customWidth="1"/>
    <col min="14827" max="14827" width="14.85546875" style="28" customWidth="1"/>
    <col min="14828" max="14828" width="15.7109375" style="28" customWidth="1"/>
    <col min="14829" max="14829" width="17.5703125" style="28" customWidth="1"/>
    <col min="14830" max="14830" width="18.42578125" style="28" customWidth="1"/>
    <col min="14831" max="14831" width="16.5703125" style="28" customWidth="1"/>
    <col min="14832" max="14832" width="17.7109375" style="28" customWidth="1"/>
    <col min="14833" max="14833" width="17.85546875" style="28" customWidth="1"/>
    <col min="14834" max="14834" width="18.42578125" style="28" customWidth="1"/>
    <col min="14835" max="14835" width="15.42578125" style="28" customWidth="1"/>
    <col min="14836" max="14836" width="14.5703125" style="28" customWidth="1"/>
    <col min="14837" max="14837" width="15" style="28" customWidth="1"/>
    <col min="14838" max="14838" width="6.7109375" style="28" customWidth="1"/>
    <col min="14839" max="14839" width="14.28515625" style="28" customWidth="1"/>
    <col min="14840" max="14840" width="17.5703125" style="28" customWidth="1"/>
    <col min="14841" max="14841" width="27.7109375" style="28" customWidth="1"/>
    <col min="14842" max="14844" width="9.140625" style="28" customWidth="1"/>
    <col min="14845" max="14845" width="14.85546875" style="28" customWidth="1"/>
    <col min="14846" max="14846" width="13.85546875" style="28" customWidth="1"/>
    <col min="14847" max="15068" width="9.140625" style="28" customWidth="1"/>
    <col min="15069" max="15069" width="9.140625" style="28"/>
    <col min="15070" max="15070" width="6.5703125" style="28" customWidth="1"/>
    <col min="15071" max="15071" width="79.5703125" style="28" customWidth="1"/>
    <col min="15072" max="15072" width="23.5703125" style="28" customWidth="1"/>
    <col min="15073" max="15073" width="27.85546875" style="28" customWidth="1"/>
    <col min="15074" max="15074" width="22.28515625" style="28" customWidth="1"/>
    <col min="15075" max="15075" width="23.5703125" style="28" customWidth="1"/>
    <col min="15076" max="15076" width="39" style="28" customWidth="1"/>
    <col min="15077" max="15077" width="36.42578125" style="28" customWidth="1"/>
    <col min="15078" max="15078" width="8" style="28" customWidth="1"/>
    <col min="15079" max="15079" width="15.5703125" style="28" customWidth="1"/>
    <col min="15080" max="15080" width="17.28515625" style="28" customWidth="1"/>
    <col min="15081" max="15081" width="18.85546875" style="28" customWidth="1"/>
    <col min="15082" max="15082" width="81" style="28" customWidth="1"/>
    <col min="15083" max="15083" width="14.85546875" style="28" customWidth="1"/>
    <col min="15084" max="15084" width="15.7109375" style="28" customWidth="1"/>
    <col min="15085" max="15085" width="17.5703125" style="28" customWidth="1"/>
    <col min="15086" max="15086" width="18.42578125" style="28" customWidth="1"/>
    <col min="15087" max="15087" width="16.5703125" style="28" customWidth="1"/>
    <col min="15088" max="15088" width="17.7109375" style="28" customWidth="1"/>
    <col min="15089" max="15089" width="17.85546875" style="28" customWidth="1"/>
    <col min="15090" max="15090" width="18.42578125" style="28" customWidth="1"/>
    <col min="15091" max="15091" width="15.42578125" style="28" customWidth="1"/>
    <col min="15092" max="15092" width="14.5703125" style="28" customWidth="1"/>
    <col min="15093" max="15093" width="15" style="28" customWidth="1"/>
    <col min="15094" max="15094" width="6.7109375" style="28" customWidth="1"/>
    <col min="15095" max="15095" width="14.28515625" style="28" customWidth="1"/>
    <col min="15096" max="15096" width="17.5703125" style="28" customWidth="1"/>
    <col min="15097" max="15097" width="27.7109375" style="28" customWidth="1"/>
    <col min="15098" max="15100" width="9.140625" style="28" customWidth="1"/>
    <col min="15101" max="15101" width="14.85546875" style="28" customWidth="1"/>
    <col min="15102" max="15102" width="13.85546875" style="28" customWidth="1"/>
    <col min="15103" max="15324" width="9.140625" style="28" customWidth="1"/>
    <col min="15325" max="15325" width="9.140625" style="28"/>
    <col min="15326" max="15326" width="6.5703125" style="28" customWidth="1"/>
    <col min="15327" max="15327" width="79.5703125" style="28" customWidth="1"/>
    <col min="15328" max="15328" width="23.5703125" style="28" customWidth="1"/>
    <col min="15329" max="15329" width="27.85546875" style="28" customWidth="1"/>
    <col min="15330" max="15330" width="22.28515625" style="28" customWidth="1"/>
    <col min="15331" max="15331" width="23.5703125" style="28" customWidth="1"/>
    <col min="15332" max="15332" width="39" style="28" customWidth="1"/>
    <col min="15333" max="15333" width="36.42578125" style="28" customWidth="1"/>
    <col min="15334" max="15334" width="8" style="28" customWidth="1"/>
    <col min="15335" max="15335" width="15.5703125" style="28" customWidth="1"/>
    <col min="15336" max="15336" width="17.28515625" style="28" customWidth="1"/>
    <col min="15337" max="15337" width="18.85546875" style="28" customWidth="1"/>
    <col min="15338" max="15338" width="81" style="28" customWidth="1"/>
    <col min="15339" max="15339" width="14.85546875" style="28" customWidth="1"/>
    <col min="15340" max="15340" width="15.7109375" style="28" customWidth="1"/>
    <col min="15341" max="15341" width="17.5703125" style="28" customWidth="1"/>
    <col min="15342" max="15342" width="18.42578125" style="28" customWidth="1"/>
    <col min="15343" max="15343" width="16.5703125" style="28" customWidth="1"/>
    <col min="15344" max="15344" width="17.7109375" style="28" customWidth="1"/>
    <col min="15345" max="15345" width="17.85546875" style="28" customWidth="1"/>
    <col min="15346" max="15346" width="18.42578125" style="28" customWidth="1"/>
    <col min="15347" max="15347" width="15.42578125" style="28" customWidth="1"/>
    <col min="15348" max="15348" width="14.5703125" style="28" customWidth="1"/>
    <col min="15349" max="15349" width="15" style="28" customWidth="1"/>
    <col min="15350" max="15350" width="6.7109375" style="28" customWidth="1"/>
    <col min="15351" max="15351" width="14.28515625" style="28" customWidth="1"/>
    <col min="15352" max="15352" width="17.5703125" style="28" customWidth="1"/>
    <col min="15353" max="15353" width="27.7109375" style="28" customWidth="1"/>
    <col min="15354" max="15356" width="9.140625" style="28" customWidth="1"/>
    <col min="15357" max="15357" width="14.85546875" style="28" customWidth="1"/>
    <col min="15358" max="15358" width="13.85546875" style="28" customWidth="1"/>
    <col min="15359" max="15580" width="9.140625" style="28" customWidth="1"/>
    <col min="15581" max="15581" width="9.140625" style="28"/>
    <col min="15582" max="15582" width="6.5703125" style="28" customWidth="1"/>
    <col min="15583" max="15583" width="79.5703125" style="28" customWidth="1"/>
    <col min="15584" max="15584" width="23.5703125" style="28" customWidth="1"/>
    <col min="15585" max="15585" width="27.85546875" style="28" customWidth="1"/>
    <col min="15586" max="15586" width="22.28515625" style="28" customWidth="1"/>
    <col min="15587" max="15587" width="23.5703125" style="28" customWidth="1"/>
    <col min="15588" max="15588" width="39" style="28" customWidth="1"/>
    <col min="15589" max="15589" width="36.42578125" style="28" customWidth="1"/>
    <col min="15590" max="15590" width="8" style="28" customWidth="1"/>
    <col min="15591" max="15591" width="15.5703125" style="28" customWidth="1"/>
    <col min="15592" max="15592" width="17.28515625" style="28" customWidth="1"/>
    <col min="15593" max="15593" width="18.85546875" style="28" customWidth="1"/>
    <col min="15594" max="15594" width="81" style="28" customWidth="1"/>
    <col min="15595" max="15595" width="14.85546875" style="28" customWidth="1"/>
    <col min="15596" max="15596" width="15.7109375" style="28" customWidth="1"/>
    <col min="15597" max="15597" width="17.5703125" style="28" customWidth="1"/>
    <col min="15598" max="15598" width="18.42578125" style="28" customWidth="1"/>
    <col min="15599" max="15599" width="16.5703125" style="28" customWidth="1"/>
    <col min="15600" max="15600" width="17.7109375" style="28" customWidth="1"/>
    <col min="15601" max="15601" width="17.85546875" style="28" customWidth="1"/>
    <col min="15602" max="15602" width="18.42578125" style="28" customWidth="1"/>
    <col min="15603" max="15603" width="15.42578125" style="28" customWidth="1"/>
    <col min="15604" max="15604" width="14.5703125" style="28" customWidth="1"/>
    <col min="15605" max="15605" width="15" style="28" customWidth="1"/>
    <col min="15606" max="15606" width="6.7109375" style="28" customWidth="1"/>
    <col min="15607" max="15607" width="14.28515625" style="28" customWidth="1"/>
    <col min="15608" max="15608" width="17.5703125" style="28" customWidth="1"/>
    <col min="15609" max="15609" width="27.7109375" style="28" customWidth="1"/>
    <col min="15610" max="15612" width="9.140625" style="28" customWidth="1"/>
    <col min="15613" max="15613" width="14.85546875" style="28" customWidth="1"/>
    <col min="15614" max="15614" width="13.85546875" style="28" customWidth="1"/>
    <col min="15615" max="15836" width="9.140625" style="28" customWidth="1"/>
    <col min="15837" max="15837" width="9.140625" style="28"/>
    <col min="15838" max="15838" width="6.5703125" style="28" customWidth="1"/>
    <col min="15839" max="15839" width="79.5703125" style="28" customWidth="1"/>
    <col min="15840" max="15840" width="23.5703125" style="28" customWidth="1"/>
    <col min="15841" max="15841" width="27.85546875" style="28" customWidth="1"/>
    <col min="15842" max="15842" width="22.28515625" style="28" customWidth="1"/>
    <col min="15843" max="15843" width="23.5703125" style="28" customWidth="1"/>
    <col min="15844" max="15844" width="39" style="28" customWidth="1"/>
    <col min="15845" max="15845" width="36.42578125" style="28" customWidth="1"/>
    <col min="15846" max="15846" width="8" style="28" customWidth="1"/>
    <col min="15847" max="15847" width="15.5703125" style="28" customWidth="1"/>
    <col min="15848" max="15848" width="17.28515625" style="28" customWidth="1"/>
    <col min="15849" max="15849" width="18.85546875" style="28" customWidth="1"/>
    <col min="15850" max="15850" width="81" style="28" customWidth="1"/>
    <col min="15851" max="15851" width="14.85546875" style="28" customWidth="1"/>
    <col min="15852" max="15852" width="15.7109375" style="28" customWidth="1"/>
    <col min="15853" max="15853" width="17.5703125" style="28" customWidth="1"/>
    <col min="15854" max="15854" width="18.42578125" style="28" customWidth="1"/>
    <col min="15855" max="15855" width="16.5703125" style="28" customWidth="1"/>
    <col min="15856" max="15856" width="17.7109375" style="28" customWidth="1"/>
    <col min="15857" max="15857" width="17.85546875" style="28" customWidth="1"/>
    <col min="15858" max="15858" width="18.42578125" style="28" customWidth="1"/>
    <col min="15859" max="15859" width="15.42578125" style="28" customWidth="1"/>
    <col min="15860" max="15860" width="14.5703125" style="28" customWidth="1"/>
    <col min="15861" max="15861" width="15" style="28" customWidth="1"/>
    <col min="15862" max="15862" width="6.7109375" style="28" customWidth="1"/>
    <col min="15863" max="15863" width="14.28515625" style="28" customWidth="1"/>
    <col min="15864" max="15864" width="17.5703125" style="28" customWidth="1"/>
    <col min="15865" max="15865" width="27.7109375" style="28" customWidth="1"/>
    <col min="15866" max="15868" width="9.140625" style="28" customWidth="1"/>
    <col min="15869" max="15869" width="14.85546875" style="28" customWidth="1"/>
    <col min="15870" max="15870" width="13.85546875" style="28" customWidth="1"/>
    <col min="15871" max="16092" width="9.140625" style="28" customWidth="1"/>
    <col min="16093" max="16093" width="9.140625" style="28"/>
    <col min="16094" max="16094" width="6.5703125" style="28" customWidth="1"/>
    <col min="16095" max="16095" width="79.5703125" style="28" customWidth="1"/>
    <col min="16096" max="16096" width="23.5703125" style="28" customWidth="1"/>
    <col min="16097" max="16097" width="27.85546875" style="28" customWidth="1"/>
    <col min="16098" max="16098" width="22.28515625" style="28" customWidth="1"/>
    <col min="16099" max="16099" width="23.5703125" style="28" customWidth="1"/>
    <col min="16100" max="16100" width="39" style="28" customWidth="1"/>
    <col min="16101" max="16101" width="36.42578125" style="28" customWidth="1"/>
    <col min="16102" max="16102" width="8" style="28" customWidth="1"/>
    <col min="16103" max="16103" width="15.5703125" style="28" customWidth="1"/>
    <col min="16104" max="16104" width="17.28515625" style="28" customWidth="1"/>
    <col min="16105" max="16105" width="18.85546875" style="28" customWidth="1"/>
    <col min="16106" max="16106" width="81" style="28" customWidth="1"/>
    <col min="16107" max="16107" width="14.85546875" style="28" customWidth="1"/>
    <col min="16108" max="16108" width="15.7109375" style="28" customWidth="1"/>
    <col min="16109" max="16109" width="17.5703125" style="28" customWidth="1"/>
    <col min="16110" max="16110" width="18.42578125" style="28" customWidth="1"/>
    <col min="16111" max="16111" width="16.5703125" style="28" customWidth="1"/>
    <col min="16112" max="16112" width="17.7109375" style="28" customWidth="1"/>
    <col min="16113" max="16113" width="17.85546875" style="28" customWidth="1"/>
    <col min="16114" max="16114" width="18.42578125" style="28" customWidth="1"/>
    <col min="16115" max="16115" width="15.42578125" style="28" customWidth="1"/>
    <col min="16116" max="16116" width="14.5703125" style="28" customWidth="1"/>
    <col min="16117" max="16117" width="15" style="28" customWidth="1"/>
    <col min="16118" max="16118" width="6.7109375" style="28" customWidth="1"/>
    <col min="16119" max="16119" width="14.28515625" style="28" customWidth="1"/>
    <col min="16120" max="16120" width="17.5703125" style="28" customWidth="1"/>
    <col min="16121" max="16121" width="27.7109375" style="28" customWidth="1"/>
    <col min="16122" max="16124" width="9.140625" style="28" customWidth="1"/>
    <col min="16125" max="16125" width="14.85546875" style="28" customWidth="1"/>
    <col min="16126" max="16126" width="13.85546875" style="28" customWidth="1"/>
    <col min="16127" max="16342" width="9.140625" style="28" customWidth="1"/>
    <col min="16343" max="16384" width="9.140625" style="28"/>
  </cols>
  <sheetData>
    <row r="1" spans="1:10" s="5" customFormat="1" ht="57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</row>
    <row r="2" spans="1:10" s="14" customFormat="1" x14ac:dyDescent="0.2">
      <c r="A2" s="6" t="s">
        <v>10</v>
      </c>
      <c r="B2" s="7" t="s">
        <v>11</v>
      </c>
      <c r="C2" s="8">
        <v>66832667434</v>
      </c>
      <c r="D2" s="9" t="s">
        <v>12</v>
      </c>
      <c r="E2" s="10">
        <v>2</v>
      </c>
      <c r="F2" s="11" t="s">
        <v>13</v>
      </c>
      <c r="G2" s="12" t="s">
        <v>14</v>
      </c>
      <c r="H2" s="12" t="s">
        <v>15</v>
      </c>
      <c r="I2" s="12" t="s">
        <v>16</v>
      </c>
      <c r="J2" s="13">
        <v>113.71</v>
      </c>
    </row>
    <row r="3" spans="1:10" s="14" customFormat="1" x14ac:dyDescent="0.2">
      <c r="A3" s="6" t="s">
        <v>10</v>
      </c>
      <c r="B3" s="7" t="s">
        <v>11</v>
      </c>
      <c r="C3" s="8">
        <v>66832667434</v>
      </c>
      <c r="D3" s="10" t="s">
        <v>12</v>
      </c>
      <c r="E3" s="10">
        <v>2</v>
      </c>
      <c r="F3" s="11" t="s">
        <v>13</v>
      </c>
      <c r="G3" s="12" t="s">
        <v>14</v>
      </c>
      <c r="H3" s="12" t="s">
        <v>17</v>
      </c>
      <c r="I3" s="12" t="s">
        <v>18</v>
      </c>
      <c r="J3" s="13">
        <v>112.24</v>
      </c>
    </row>
    <row r="4" spans="1:10" s="15" customFormat="1" x14ac:dyDescent="0.2">
      <c r="A4" s="6" t="s">
        <v>10</v>
      </c>
      <c r="B4" s="7" t="s">
        <v>11</v>
      </c>
      <c r="C4" s="8" t="s">
        <v>19</v>
      </c>
      <c r="D4" s="10" t="s">
        <v>20</v>
      </c>
      <c r="E4" s="10">
        <v>3</v>
      </c>
      <c r="F4" s="11" t="s">
        <v>21</v>
      </c>
      <c r="G4" s="12" t="s">
        <v>14</v>
      </c>
      <c r="H4" s="12" t="s">
        <v>15</v>
      </c>
      <c r="I4" s="12" t="s">
        <v>16</v>
      </c>
      <c r="J4" s="13">
        <v>134.87</v>
      </c>
    </row>
    <row r="5" spans="1:10" s="15" customFormat="1" x14ac:dyDescent="0.2">
      <c r="A5" s="6" t="s">
        <v>10</v>
      </c>
      <c r="B5" s="7" t="s">
        <v>11</v>
      </c>
      <c r="C5" s="8" t="s">
        <v>19</v>
      </c>
      <c r="D5" s="10" t="s">
        <v>20</v>
      </c>
      <c r="E5" s="10">
        <v>3</v>
      </c>
      <c r="F5" s="11" t="s">
        <v>21</v>
      </c>
      <c r="G5" s="12" t="s">
        <v>14</v>
      </c>
      <c r="H5" s="12" t="s">
        <v>17</v>
      </c>
      <c r="I5" s="12" t="s">
        <v>18</v>
      </c>
      <c r="J5" s="13">
        <v>136.05000000000001</v>
      </c>
    </row>
    <row r="6" spans="1:10" s="17" customFormat="1" x14ac:dyDescent="0.25">
      <c r="A6" s="6" t="s">
        <v>10</v>
      </c>
      <c r="B6" s="7" t="s">
        <v>11</v>
      </c>
      <c r="C6" s="8">
        <v>13595668480</v>
      </c>
      <c r="D6" s="10" t="s">
        <v>22</v>
      </c>
      <c r="E6" s="10">
        <v>3</v>
      </c>
      <c r="F6" s="16" t="s">
        <v>23</v>
      </c>
      <c r="G6" s="12" t="s">
        <v>14</v>
      </c>
      <c r="H6" s="12" t="s">
        <v>15</v>
      </c>
      <c r="I6" s="12" t="s">
        <v>16</v>
      </c>
      <c r="J6" s="13">
        <v>129.07</v>
      </c>
    </row>
    <row r="7" spans="1:10" s="17" customFormat="1" x14ac:dyDescent="0.25">
      <c r="A7" s="6" t="s">
        <v>10</v>
      </c>
      <c r="B7" s="7" t="s">
        <v>11</v>
      </c>
      <c r="C7" s="8">
        <v>13595668480</v>
      </c>
      <c r="D7" s="10" t="s">
        <v>22</v>
      </c>
      <c r="E7" s="10">
        <v>3</v>
      </c>
      <c r="F7" s="16" t="s">
        <v>23</v>
      </c>
      <c r="G7" s="12" t="s">
        <v>14</v>
      </c>
      <c r="H7" s="12" t="s">
        <v>17</v>
      </c>
      <c r="I7" s="12" t="s">
        <v>18</v>
      </c>
      <c r="J7" s="13">
        <v>129.53</v>
      </c>
    </row>
    <row r="8" spans="1:10" s="17" customFormat="1" x14ac:dyDescent="0.25">
      <c r="A8" s="6" t="s">
        <v>10</v>
      </c>
      <c r="B8" s="7" t="s">
        <v>11</v>
      </c>
      <c r="C8" s="8" t="s">
        <v>24</v>
      </c>
      <c r="D8" s="10" t="s">
        <v>25</v>
      </c>
      <c r="E8" s="10">
        <v>3</v>
      </c>
      <c r="F8" s="11" t="s">
        <v>26</v>
      </c>
      <c r="G8" s="12" t="s">
        <v>14</v>
      </c>
      <c r="H8" s="12" t="s">
        <v>15</v>
      </c>
      <c r="I8" s="12" t="s">
        <v>16</v>
      </c>
      <c r="J8" s="13">
        <v>287.72000000000003</v>
      </c>
    </row>
    <row r="9" spans="1:10" s="14" customFormat="1" x14ac:dyDescent="0.2">
      <c r="A9" s="6" t="s">
        <v>10</v>
      </c>
      <c r="B9" s="7" t="s">
        <v>11</v>
      </c>
      <c r="C9" s="8" t="s">
        <v>24</v>
      </c>
      <c r="D9" s="10" t="s">
        <v>25</v>
      </c>
      <c r="E9" s="10">
        <v>3</v>
      </c>
      <c r="F9" s="11" t="s">
        <v>26</v>
      </c>
      <c r="G9" s="12" t="s">
        <v>14</v>
      </c>
      <c r="H9" s="12" t="s">
        <v>17</v>
      </c>
      <c r="I9" s="12" t="s">
        <v>18</v>
      </c>
      <c r="J9" s="13">
        <v>362.46</v>
      </c>
    </row>
    <row r="10" spans="1:10" s="14" customFormat="1" x14ac:dyDescent="0.2">
      <c r="A10" s="6" t="s">
        <v>10</v>
      </c>
      <c r="B10" s="7" t="s">
        <v>11</v>
      </c>
      <c r="C10" s="8">
        <v>10004995457</v>
      </c>
      <c r="D10" s="9" t="s">
        <v>27</v>
      </c>
      <c r="E10" s="10">
        <v>2</v>
      </c>
      <c r="F10" s="18" t="s">
        <v>28</v>
      </c>
      <c r="G10" s="12" t="s">
        <v>14</v>
      </c>
      <c r="H10" s="12" t="s">
        <v>15</v>
      </c>
      <c r="I10" s="12" t="s">
        <v>16</v>
      </c>
      <c r="J10" s="13">
        <v>159.68</v>
      </c>
    </row>
    <row r="11" spans="1:10" s="17" customFormat="1" x14ac:dyDescent="0.25">
      <c r="A11" s="6" t="s">
        <v>10</v>
      </c>
      <c r="B11" s="7" t="s">
        <v>11</v>
      </c>
      <c r="C11" s="8">
        <v>10004995457</v>
      </c>
      <c r="D11" s="9" t="s">
        <v>27</v>
      </c>
      <c r="E11" s="10">
        <v>2</v>
      </c>
      <c r="F11" s="18" t="s">
        <v>28</v>
      </c>
      <c r="G11" s="12" t="s">
        <v>14</v>
      </c>
      <c r="H11" s="12" t="s">
        <v>17</v>
      </c>
      <c r="I11" s="12" t="s">
        <v>18</v>
      </c>
      <c r="J11" s="13">
        <v>163.96</v>
      </c>
    </row>
    <row r="12" spans="1:10" s="17" customFormat="1" ht="15.75" customHeight="1" x14ac:dyDescent="0.25">
      <c r="A12" s="6" t="s">
        <v>10</v>
      </c>
      <c r="B12" s="7" t="s">
        <v>11</v>
      </c>
      <c r="C12" s="8" t="s">
        <v>29</v>
      </c>
      <c r="D12" s="10" t="s">
        <v>30</v>
      </c>
      <c r="E12" s="10">
        <v>2</v>
      </c>
      <c r="F12" s="11" t="s">
        <v>13</v>
      </c>
      <c r="G12" s="12" t="s">
        <v>14</v>
      </c>
      <c r="H12" s="12" t="s">
        <v>15</v>
      </c>
      <c r="I12" s="12" t="s">
        <v>16</v>
      </c>
      <c r="J12" s="13">
        <v>152.87</v>
      </c>
    </row>
    <row r="13" spans="1:10" s="17" customFormat="1" ht="15.75" customHeight="1" x14ac:dyDescent="0.25">
      <c r="A13" s="6" t="s">
        <v>10</v>
      </c>
      <c r="B13" s="7" t="s">
        <v>11</v>
      </c>
      <c r="C13" s="8" t="s">
        <v>29</v>
      </c>
      <c r="D13" s="10" t="s">
        <v>30</v>
      </c>
      <c r="E13" s="10">
        <v>2</v>
      </c>
      <c r="F13" s="11" t="s">
        <v>13</v>
      </c>
      <c r="G13" s="12" t="s">
        <v>14</v>
      </c>
      <c r="H13" s="12" t="s">
        <v>17</v>
      </c>
      <c r="I13" s="12" t="s">
        <v>18</v>
      </c>
      <c r="J13" s="13">
        <v>156.30000000000001</v>
      </c>
    </row>
    <row r="14" spans="1:10" s="17" customFormat="1" ht="15.75" customHeight="1" x14ac:dyDescent="0.25">
      <c r="A14" s="6" t="s">
        <v>10</v>
      </c>
      <c r="B14" s="7" t="s">
        <v>11</v>
      </c>
      <c r="C14" s="8" t="s">
        <v>31</v>
      </c>
      <c r="D14" s="10" t="s">
        <v>32</v>
      </c>
      <c r="E14" s="10">
        <v>2</v>
      </c>
      <c r="F14" s="11" t="s">
        <v>33</v>
      </c>
      <c r="G14" s="12" t="s">
        <v>14</v>
      </c>
      <c r="H14" s="12" t="s">
        <v>15</v>
      </c>
      <c r="I14" s="12" t="s">
        <v>16</v>
      </c>
      <c r="J14" s="13">
        <v>273.16000000000003</v>
      </c>
    </row>
    <row r="15" spans="1:10" s="17" customFormat="1" ht="15.75" customHeight="1" x14ac:dyDescent="0.25">
      <c r="A15" s="6" t="s">
        <v>10</v>
      </c>
      <c r="B15" s="7" t="s">
        <v>11</v>
      </c>
      <c r="C15" s="8" t="s">
        <v>31</v>
      </c>
      <c r="D15" s="10" t="s">
        <v>32</v>
      </c>
      <c r="E15" s="10">
        <v>2</v>
      </c>
      <c r="F15" s="11" t="s">
        <v>33</v>
      </c>
      <c r="G15" s="12" t="s">
        <v>14</v>
      </c>
      <c r="H15" s="12" t="s">
        <v>17</v>
      </c>
      <c r="I15" s="12" t="s">
        <v>18</v>
      </c>
      <c r="J15" s="13">
        <v>336.96</v>
      </c>
    </row>
    <row r="16" spans="1:10" s="17" customFormat="1" ht="15.75" customHeight="1" x14ac:dyDescent="0.25">
      <c r="A16" s="6" t="s">
        <v>10</v>
      </c>
      <c r="B16" s="7" t="s">
        <v>11</v>
      </c>
      <c r="C16" s="8" t="s">
        <v>34</v>
      </c>
      <c r="D16" s="10" t="s">
        <v>35</v>
      </c>
      <c r="E16" s="10">
        <v>2</v>
      </c>
      <c r="F16" s="11" t="s">
        <v>13</v>
      </c>
      <c r="G16" s="12" t="s">
        <v>14</v>
      </c>
      <c r="H16" s="12" t="s">
        <v>15</v>
      </c>
      <c r="I16" s="12" t="s">
        <v>16</v>
      </c>
      <c r="J16" s="13">
        <v>119.97</v>
      </c>
    </row>
    <row r="17" spans="1:10" s="17" customFormat="1" ht="15.75" customHeight="1" x14ac:dyDescent="0.25">
      <c r="A17" s="6" t="s">
        <v>10</v>
      </c>
      <c r="B17" s="7" t="s">
        <v>11</v>
      </c>
      <c r="C17" s="8" t="s">
        <v>34</v>
      </c>
      <c r="D17" s="10" t="s">
        <v>35</v>
      </c>
      <c r="E17" s="10">
        <v>2</v>
      </c>
      <c r="F17" s="11" t="s">
        <v>13</v>
      </c>
      <c r="G17" s="12" t="s">
        <v>14</v>
      </c>
      <c r="H17" s="12" t="s">
        <v>17</v>
      </c>
      <c r="I17" s="12" t="s">
        <v>18</v>
      </c>
      <c r="J17" s="13">
        <v>119.29</v>
      </c>
    </row>
    <row r="18" spans="1:10" s="17" customFormat="1" ht="15.75" customHeight="1" x14ac:dyDescent="0.25">
      <c r="A18" s="6" t="s">
        <v>10</v>
      </c>
      <c r="B18" s="7" t="s">
        <v>11</v>
      </c>
      <c r="C18" s="8" t="s">
        <v>36</v>
      </c>
      <c r="D18" s="10" t="s">
        <v>37</v>
      </c>
      <c r="E18" s="10">
        <v>3</v>
      </c>
      <c r="F18" s="16" t="s">
        <v>23</v>
      </c>
      <c r="G18" s="12" t="s">
        <v>14</v>
      </c>
      <c r="H18" s="12" t="s">
        <v>15</v>
      </c>
      <c r="I18" s="12" t="s">
        <v>16</v>
      </c>
      <c r="J18" s="13">
        <v>116.56</v>
      </c>
    </row>
    <row r="19" spans="1:10" s="17" customFormat="1" ht="15.75" customHeight="1" x14ac:dyDescent="0.25">
      <c r="A19" s="6" t="s">
        <v>10</v>
      </c>
      <c r="B19" s="7" t="s">
        <v>11</v>
      </c>
      <c r="C19" s="8" t="s">
        <v>36</v>
      </c>
      <c r="D19" s="10" t="s">
        <v>37</v>
      </c>
      <c r="E19" s="10">
        <v>3</v>
      </c>
      <c r="F19" s="16" t="s">
        <v>23</v>
      </c>
      <c r="G19" s="12" t="s">
        <v>14</v>
      </c>
      <c r="H19" s="12" t="s">
        <v>17</v>
      </c>
      <c r="I19" s="12" t="s">
        <v>18</v>
      </c>
      <c r="J19" s="13">
        <v>115.41</v>
      </c>
    </row>
    <row r="20" spans="1:10" s="17" customFormat="1" ht="15.75" customHeight="1" x14ac:dyDescent="0.25">
      <c r="A20" s="6" t="s">
        <v>10</v>
      </c>
      <c r="B20" s="7" t="s">
        <v>11</v>
      </c>
      <c r="C20" s="8">
        <v>88999882420</v>
      </c>
      <c r="D20" s="10" t="s">
        <v>38</v>
      </c>
      <c r="E20" s="10">
        <v>3</v>
      </c>
      <c r="F20" s="16" t="s">
        <v>23</v>
      </c>
      <c r="G20" s="12" t="s">
        <v>14</v>
      </c>
      <c r="H20" s="12" t="s">
        <v>15</v>
      </c>
      <c r="I20" s="12" t="s">
        <v>16</v>
      </c>
      <c r="J20" s="13">
        <v>122.72</v>
      </c>
    </row>
    <row r="21" spans="1:10" s="17" customFormat="1" ht="15.75" customHeight="1" x14ac:dyDescent="0.25">
      <c r="A21" s="6" t="s">
        <v>10</v>
      </c>
      <c r="B21" s="7" t="s">
        <v>11</v>
      </c>
      <c r="C21" s="8">
        <v>88999882420</v>
      </c>
      <c r="D21" s="10" t="s">
        <v>38</v>
      </c>
      <c r="E21" s="10">
        <v>3</v>
      </c>
      <c r="F21" s="16" t="s">
        <v>23</v>
      </c>
      <c r="G21" s="12" t="s">
        <v>14</v>
      </c>
      <c r="H21" s="12" t="s">
        <v>17</v>
      </c>
      <c r="I21" s="12" t="s">
        <v>18</v>
      </c>
      <c r="J21" s="13">
        <v>122.38</v>
      </c>
    </row>
    <row r="22" spans="1:10" s="17" customFormat="1" ht="15.75" customHeight="1" x14ac:dyDescent="0.25">
      <c r="A22" s="6" t="s">
        <v>10</v>
      </c>
      <c r="B22" s="7" t="s">
        <v>11</v>
      </c>
      <c r="C22" s="8" t="s">
        <v>39</v>
      </c>
      <c r="D22" s="10" t="s">
        <v>40</v>
      </c>
      <c r="E22" s="10">
        <v>2</v>
      </c>
      <c r="F22" s="11" t="s">
        <v>13</v>
      </c>
      <c r="G22" s="12" t="s">
        <v>14</v>
      </c>
      <c r="H22" s="12" t="s">
        <v>15</v>
      </c>
      <c r="I22" s="12" t="s">
        <v>16</v>
      </c>
      <c r="J22" s="13">
        <v>134.78</v>
      </c>
    </row>
    <row r="23" spans="1:10" s="17" customFormat="1" ht="15.75" customHeight="1" x14ac:dyDescent="0.25">
      <c r="A23" s="6" t="s">
        <v>10</v>
      </c>
      <c r="B23" s="7" t="s">
        <v>11</v>
      </c>
      <c r="C23" s="8" t="s">
        <v>39</v>
      </c>
      <c r="D23" s="10" t="s">
        <v>40</v>
      </c>
      <c r="E23" s="10">
        <v>2</v>
      </c>
      <c r="F23" s="11" t="s">
        <v>13</v>
      </c>
      <c r="G23" s="12" t="s">
        <v>14</v>
      </c>
      <c r="H23" s="12" t="s">
        <v>17</v>
      </c>
      <c r="I23" s="12" t="s">
        <v>18</v>
      </c>
      <c r="J23" s="13">
        <v>135.72999999999999</v>
      </c>
    </row>
    <row r="24" spans="1:10" s="17" customFormat="1" ht="15.75" customHeight="1" x14ac:dyDescent="0.25">
      <c r="A24" s="6" t="s">
        <v>10</v>
      </c>
      <c r="B24" s="7" t="s">
        <v>11</v>
      </c>
      <c r="C24" s="8" t="s">
        <v>41</v>
      </c>
      <c r="D24" s="19" t="s">
        <v>42</v>
      </c>
      <c r="E24" s="10">
        <v>2</v>
      </c>
      <c r="F24" s="11" t="s">
        <v>13</v>
      </c>
      <c r="G24" s="12" t="s">
        <v>14</v>
      </c>
      <c r="H24" s="12" t="s">
        <v>15</v>
      </c>
      <c r="I24" s="12" t="s">
        <v>16</v>
      </c>
      <c r="J24" s="13">
        <v>124.98</v>
      </c>
    </row>
    <row r="25" spans="1:10" s="17" customFormat="1" ht="15.75" customHeight="1" x14ac:dyDescent="0.25">
      <c r="A25" s="6" t="s">
        <v>10</v>
      </c>
      <c r="B25" s="7" t="s">
        <v>11</v>
      </c>
      <c r="C25" s="8" t="s">
        <v>41</v>
      </c>
      <c r="D25" s="19" t="s">
        <v>42</v>
      </c>
      <c r="E25" s="10">
        <v>2</v>
      </c>
      <c r="F25" s="11" t="s">
        <v>13</v>
      </c>
      <c r="G25" s="12" t="s">
        <v>14</v>
      </c>
      <c r="H25" s="12" t="s">
        <v>17</v>
      </c>
      <c r="I25" s="12" t="s">
        <v>18</v>
      </c>
      <c r="J25" s="13">
        <v>124.92</v>
      </c>
    </row>
    <row r="26" spans="1:10" s="17" customFormat="1" ht="15.75" customHeight="1" x14ac:dyDescent="0.25">
      <c r="A26" s="6" t="s">
        <v>10</v>
      </c>
      <c r="B26" s="7" t="s">
        <v>11</v>
      </c>
      <c r="C26" s="8" t="s">
        <v>43</v>
      </c>
      <c r="D26" s="10" t="s">
        <v>44</v>
      </c>
      <c r="E26" s="10">
        <v>2</v>
      </c>
      <c r="F26" s="11" t="s">
        <v>13</v>
      </c>
      <c r="G26" s="12" t="s">
        <v>14</v>
      </c>
      <c r="H26" s="12" t="s">
        <v>15</v>
      </c>
      <c r="I26" s="12" t="s">
        <v>16</v>
      </c>
      <c r="J26" s="13">
        <v>113.71</v>
      </c>
    </row>
    <row r="27" spans="1:10" s="17" customFormat="1" ht="15.75" customHeight="1" x14ac:dyDescent="0.25">
      <c r="A27" s="6" t="s">
        <v>10</v>
      </c>
      <c r="B27" s="7" t="s">
        <v>11</v>
      </c>
      <c r="C27" s="8" t="s">
        <v>43</v>
      </c>
      <c r="D27" s="10" t="s">
        <v>44</v>
      </c>
      <c r="E27" s="10">
        <v>2</v>
      </c>
      <c r="F27" s="11" t="s">
        <v>13</v>
      </c>
      <c r="G27" s="12" t="s">
        <v>14</v>
      </c>
      <c r="H27" s="12" t="s">
        <v>17</v>
      </c>
      <c r="I27" s="12" t="s">
        <v>18</v>
      </c>
      <c r="J27" s="13">
        <v>112.24</v>
      </c>
    </row>
    <row r="28" spans="1:10" s="17" customFormat="1" ht="15.75" customHeight="1" x14ac:dyDescent="0.25">
      <c r="A28" s="6" t="s">
        <v>10</v>
      </c>
      <c r="B28" s="7" t="s">
        <v>11</v>
      </c>
      <c r="C28" s="8" t="s">
        <v>45</v>
      </c>
      <c r="D28" s="10" t="s">
        <v>46</v>
      </c>
      <c r="E28" s="10">
        <v>2</v>
      </c>
      <c r="F28" s="11" t="s">
        <v>33</v>
      </c>
      <c r="G28" s="12" t="s">
        <v>14</v>
      </c>
      <c r="H28" s="12" t="s">
        <v>15</v>
      </c>
      <c r="I28" s="12" t="s">
        <v>16</v>
      </c>
      <c r="J28" s="13">
        <v>289.94</v>
      </c>
    </row>
    <row r="29" spans="1:10" s="17" customFormat="1" ht="15.75" customHeight="1" x14ac:dyDescent="0.25">
      <c r="A29" s="6" t="s">
        <v>10</v>
      </c>
      <c r="B29" s="7" t="s">
        <v>11</v>
      </c>
      <c r="C29" s="8" t="s">
        <v>45</v>
      </c>
      <c r="D29" s="10" t="s">
        <v>46</v>
      </c>
      <c r="E29" s="10">
        <v>2</v>
      </c>
      <c r="F29" s="11" t="s">
        <v>33</v>
      </c>
      <c r="G29" s="12" t="s">
        <v>14</v>
      </c>
      <c r="H29" s="12" t="s">
        <v>17</v>
      </c>
      <c r="I29" s="12" t="s">
        <v>18</v>
      </c>
      <c r="J29" s="13">
        <v>366.33</v>
      </c>
    </row>
    <row r="30" spans="1:10" s="17" customFormat="1" x14ac:dyDescent="0.25">
      <c r="A30" s="6" t="s">
        <v>10</v>
      </c>
      <c r="B30" s="7" t="s">
        <v>11</v>
      </c>
      <c r="C30" s="8" t="s">
        <v>47</v>
      </c>
      <c r="D30" s="10" t="s">
        <v>48</v>
      </c>
      <c r="E30" s="10">
        <v>2</v>
      </c>
      <c r="F30" s="18" t="s">
        <v>28</v>
      </c>
      <c r="G30" s="12" t="s">
        <v>14</v>
      </c>
      <c r="H30" s="12" t="s">
        <v>15</v>
      </c>
      <c r="I30" s="12" t="s">
        <v>16</v>
      </c>
      <c r="J30" s="13">
        <v>222.93</v>
      </c>
    </row>
    <row r="31" spans="1:10" s="17" customFormat="1" x14ac:dyDescent="0.25">
      <c r="A31" s="6" t="s">
        <v>10</v>
      </c>
      <c r="B31" s="7" t="s">
        <v>11</v>
      </c>
      <c r="C31" s="8" t="s">
        <v>47</v>
      </c>
      <c r="D31" s="10" t="s">
        <v>48</v>
      </c>
      <c r="E31" s="10">
        <v>2</v>
      </c>
      <c r="F31" s="18" t="s">
        <v>28</v>
      </c>
      <c r="G31" s="12" t="s">
        <v>14</v>
      </c>
      <c r="H31" s="12" t="s">
        <v>17</v>
      </c>
      <c r="I31" s="12" t="s">
        <v>18</v>
      </c>
      <c r="J31" s="13">
        <f>141.98+114.05</f>
        <v>256.02999999999997</v>
      </c>
    </row>
    <row r="32" spans="1:10" s="17" customFormat="1" ht="15.75" customHeight="1" x14ac:dyDescent="0.25">
      <c r="A32" s="6" t="s">
        <v>10</v>
      </c>
      <c r="B32" s="7" t="s">
        <v>11</v>
      </c>
      <c r="C32" s="8" t="s">
        <v>49</v>
      </c>
      <c r="D32" s="10" t="s">
        <v>50</v>
      </c>
      <c r="E32" s="10">
        <v>2</v>
      </c>
      <c r="F32" s="20" t="s">
        <v>51</v>
      </c>
      <c r="G32" s="12" t="s">
        <v>14</v>
      </c>
      <c r="H32" s="12" t="s">
        <v>15</v>
      </c>
      <c r="I32" s="12" t="s">
        <v>16</v>
      </c>
      <c r="J32" s="13">
        <v>136.72</v>
      </c>
    </row>
    <row r="33" spans="1:10" s="17" customFormat="1" ht="15.75" customHeight="1" x14ac:dyDescent="0.25">
      <c r="A33" s="6" t="s">
        <v>10</v>
      </c>
      <c r="B33" s="7" t="s">
        <v>11</v>
      </c>
      <c r="C33" s="8" t="s">
        <v>49</v>
      </c>
      <c r="D33" s="10" t="s">
        <v>50</v>
      </c>
      <c r="E33" s="10">
        <v>2</v>
      </c>
      <c r="F33" s="20" t="s">
        <v>51</v>
      </c>
      <c r="G33" s="12" t="s">
        <v>14</v>
      </c>
      <c r="H33" s="12" t="s">
        <v>17</v>
      </c>
      <c r="I33" s="12" t="s">
        <v>18</v>
      </c>
      <c r="J33" s="13">
        <v>138.13</v>
      </c>
    </row>
    <row r="34" spans="1:10" s="17" customFormat="1" ht="15.75" customHeight="1" x14ac:dyDescent="0.25">
      <c r="A34" s="6" t="s">
        <v>10</v>
      </c>
      <c r="B34" s="7" t="s">
        <v>11</v>
      </c>
      <c r="C34" s="8">
        <v>10283186429</v>
      </c>
      <c r="D34" s="10" t="s">
        <v>52</v>
      </c>
      <c r="E34" s="10">
        <v>2</v>
      </c>
      <c r="F34" s="16" t="s">
        <v>53</v>
      </c>
      <c r="G34" s="12" t="s">
        <v>14</v>
      </c>
      <c r="H34" s="12" t="s">
        <v>15</v>
      </c>
      <c r="I34" s="12" t="s">
        <v>16</v>
      </c>
      <c r="J34" s="13">
        <v>131.59</v>
      </c>
    </row>
    <row r="35" spans="1:10" s="17" customFormat="1" ht="15.75" customHeight="1" x14ac:dyDescent="0.25">
      <c r="A35" s="6" t="s">
        <v>10</v>
      </c>
      <c r="B35" s="7" t="s">
        <v>11</v>
      </c>
      <c r="C35" s="8">
        <v>10283186429</v>
      </c>
      <c r="D35" s="10" t="s">
        <v>52</v>
      </c>
      <c r="E35" s="10">
        <v>2</v>
      </c>
      <c r="F35" s="16" t="s">
        <v>53</v>
      </c>
      <c r="G35" s="12" t="s">
        <v>14</v>
      </c>
      <c r="H35" s="12" t="s">
        <v>17</v>
      </c>
      <c r="I35" s="12" t="s">
        <v>18</v>
      </c>
      <c r="J35" s="13">
        <f>69.25+63.11</f>
        <v>132.36000000000001</v>
      </c>
    </row>
    <row r="36" spans="1:10" s="17" customFormat="1" ht="15.75" customHeight="1" x14ac:dyDescent="0.25">
      <c r="A36" s="6" t="s">
        <v>10</v>
      </c>
      <c r="B36" s="7" t="s">
        <v>11</v>
      </c>
      <c r="C36" s="8" t="s">
        <v>54</v>
      </c>
      <c r="D36" s="19" t="s">
        <v>55</v>
      </c>
      <c r="E36" s="10">
        <v>2</v>
      </c>
      <c r="F36" s="16" t="s">
        <v>53</v>
      </c>
      <c r="G36" s="12" t="s">
        <v>14</v>
      </c>
      <c r="H36" s="12" t="s">
        <v>15</v>
      </c>
      <c r="I36" s="12" t="s">
        <v>16</v>
      </c>
      <c r="J36" s="13">
        <v>113.42</v>
      </c>
    </row>
    <row r="37" spans="1:10" s="17" customFormat="1" ht="15.75" customHeight="1" x14ac:dyDescent="0.25">
      <c r="A37" s="6" t="s">
        <v>10</v>
      </c>
      <c r="B37" s="7" t="s">
        <v>11</v>
      </c>
      <c r="C37" s="8" t="s">
        <v>54</v>
      </c>
      <c r="D37" s="19" t="s">
        <v>55</v>
      </c>
      <c r="E37" s="10">
        <v>2</v>
      </c>
      <c r="F37" s="16" t="s">
        <v>53</v>
      </c>
      <c r="G37" s="12" t="s">
        <v>14</v>
      </c>
      <c r="H37" s="12" t="s">
        <v>17</v>
      </c>
      <c r="I37" s="12" t="s">
        <v>18</v>
      </c>
      <c r="J37" s="13">
        <v>111.92</v>
      </c>
    </row>
    <row r="38" spans="1:10" s="17" customFormat="1" ht="15.75" customHeight="1" x14ac:dyDescent="0.25">
      <c r="A38" s="6" t="s">
        <v>10</v>
      </c>
      <c r="B38" s="7" t="s">
        <v>11</v>
      </c>
      <c r="C38" s="8" t="s">
        <v>56</v>
      </c>
      <c r="D38" s="9" t="s">
        <v>57</v>
      </c>
      <c r="E38" s="10">
        <v>3</v>
      </c>
      <c r="F38" s="21" t="s">
        <v>58</v>
      </c>
      <c r="G38" s="12" t="s">
        <v>14</v>
      </c>
      <c r="H38" s="12" t="s">
        <v>15</v>
      </c>
      <c r="I38" s="12" t="s">
        <v>16</v>
      </c>
      <c r="J38" s="13">
        <v>129.34</v>
      </c>
    </row>
    <row r="39" spans="1:10" s="17" customFormat="1" ht="15.75" customHeight="1" x14ac:dyDescent="0.25">
      <c r="A39" s="6" t="s">
        <v>10</v>
      </c>
      <c r="B39" s="7" t="s">
        <v>11</v>
      </c>
      <c r="C39" s="8" t="s">
        <v>56</v>
      </c>
      <c r="D39" s="9" t="s">
        <v>57</v>
      </c>
      <c r="E39" s="10">
        <v>3</v>
      </c>
      <c r="F39" s="21" t="s">
        <v>58</v>
      </c>
      <c r="G39" s="12" t="s">
        <v>14</v>
      </c>
      <c r="H39" s="12" t="s">
        <v>17</v>
      </c>
      <c r="I39" s="12" t="s">
        <v>18</v>
      </c>
      <c r="J39" s="13">
        <v>129.83000000000001</v>
      </c>
    </row>
    <row r="40" spans="1:10" s="17" customFormat="1" ht="15.75" customHeight="1" x14ac:dyDescent="0.25">
      <c r="A40" s="6" t="s">
        <v>10</v>
      </c>
      <c r="B40" s="7" t="s">
        <v>11</v>
      </c>
      <c r="C40" s="8">
        <v>70178717401</v>
      </c>
      <c r="D40" s="10" t="s">
        <v>59</v>
      </c>
      <c r="E40" s="10">
        <v>3</v>
      </c>
      <c r="F40" s="21" t="s">
        <v>58</v>
      </c>
      <c r="G40" s="12" t="s">
        <v>14</v>
      </c>
      <c r="H40" s="12" t="s">
        <v>15</v>
      </c>
      <c r="I40" s="12" t="s">
        <v>16</v>
      </c>
      <c r="J40" s="13">
        <v>100.43</v>
      </c>
    </row>
    <row r="41" spans="1:10" s="17" customFormat="1" ht="15.75" customHeight="1" x14ac:dyDescent="0.25">
      <c r="A41" s="6" t="s">
        <v>10</v>
      </c>
      <c r="B41" s="7" t="s">
        <v>11</v>
      </c>
      <c r="C41" s="8">
        <v>70178717401</v>
      </c>
      <c r="D41" s="10" t="s">
        <v>59</v>
      </c>
      <c r="E41" s="10">
        <v>3</v>
      </c>
      <c r="F41" s="21" t="s">
        <v>58</v>
      </c>
      <c r="G41" s="12" t="s">
        <v>14</v>
      </c>
      <c r="H41" s="12" t="s">
        <v>17</v>
      </c>
      <c r="I41" s="12" t="s">
        <v>18</v>
      </c>
      <c r="J41" s="13">
        <v>97.3</v>
      </c>
    </row>
    <row r="42" spans="1:10" s="17" customFormat="1" ht="15.75" customHeight="1" x14ac:dyDescent="0.25">
      <c r="A42" s="6" t="s">
        <v>10</v>
      </c>
      <c r="B42" s="7" t="s">
        <v>11</v>
      </c>
      <c r="C42" s="8">
        <v>76801144472</v>
      </c>
      <c r="D42" s="10" t="s">
        <v>60</v>
      </c>
      <c r="E42" s="10">
        <v>3</v>
      </c>
      <c r="F42" s="11" t="s">
        <v>61</v>
      </c>
      <c r="G42" s="12" t="s">
        <v>14</v>
      </c>
      <c r="H42" s="12" t="s">
        <v>15</v>
      </c>
      <c r="I42" s="12" t="s">
        <v>16</v>
      </c>
      <c r="J42" s="13">
        <v>98.92</v>
      </c>
    </row>
    <row r="43" spans="1:10" s="17" customFormat="1" ht="15.75" customHeight="1" x14ac:dyDescent="0.25">
      <c r="A43" s="6" t="s">
        <v>10</v>
      </c>
      <c r="B43" s="7" t="s">
        <v>11</v>
      </c>
      <c r="C43" s="8">
        <v>76801144472</v>
      </c>
      <c r="D43" s="10" t="s">
        <v>60</v>
      </c>
      <c r="E43" s="10">
        <v>3</v>
      </c>
      <c r="F43" s="11" t="s">
        <v>61</v>
      </c>
      <c r="G43" s="12" t="s">
        <v>14</v>
      </c>
      <c r="H43" s="12" t="s">
        <v>17</v>
      </c>
      <c r="I43" s="12" t="s">
        <v>18</v>
      </c>
      <c r="J43" s="13">
        <v>95.61</v>
      </c>
    </row>
    <row r="44" spans="1:10" s="17" customFormat="1" ht="15.75" customHeight="1" x14ac:dyDescent="0.25">
      <c r="A44" s="6" t="s">
        <v>10</v>
      </c>
      <c r="B44" s="7" t="s">
        <v>11</v>
      </c>
      <c r="C44" s="8" t="s">
        <v>62</v>
      </c>
      <c r="D44" s="19" t="s">
        <v>63</v>
      </c>
      <c r="E44" s="10">
        <v>2</v>
      </c>
      <c r="F44" s="11" t="s">
        <v>13</v>
      </c>
      <c r="G44" s="12" t="s">
        <v>14</v>
      </c>
      <c r="H44" s="12" t="s">
        <v>15</v>
      </c>
      <c r="I44" s="12" t="s">
        <v>16</v>
      </c>
      <c r="J44" s="13">
        <v>114.4</v>
      </c>
    </row>
    <row r="45" spans="1:10" s="17" customFormat="1" ht="15.75" customHeight="1" x14ac:dyDescent="0.25">
      <c r="A45" s="6" t="s">
        <v>10</v>
      </c>
      <c r="B45" s="7" t="s">
        <v>11</v>
      </c>
      <c r="C45" s="8" t="s">
        <v>62</v>
      </c>
      <c r="D45" s="19" t="s">
        <v>63</v>
      </c>
      <c r="E45" s="10">
        <v>2</v>
      </c>
      <c r="F45" s="11" t="s">
        <v>13</v>
      </c>
      <c r="G45" s="12" t="s">
        <v>14</v>
      </c>
      <c r="H45" s="12" t="s">
        <v>17</v>
      </c>
      <c r="I45" s="12" t="s">
        <v>18</v>
      </c>
      <c r="J45" s="13">
        <v>113.02</v>
      </c>
    </row>
    <row r="46" spans="1:10" s="17" customFormat="1" ht="15.75" customHeight="1" x14ac:dyDescent="0.25">
      <c r="A46" s="6" t="s">
        <v>10</v>
      </c>
      <c r="B46" s="7" t="s">
        <v>11</v>
      </c>
      <c r="C46" s="8" t="s">
        <v>64</v>
      </c>
      <c r="D46" s="9" t="s">
        <v>65</v>
      </c>
      <c r="E46" s="10">
        <v>3</v>
      </c>
      <c r="F46" s="16" t="s">
        <v>66</v>
      </c>
      <c r="G46" s="12" t="s">
        <v>14</v>
      </c>
      <c r="H46" s="12" t="s">
        <v>15</v>
      </c>
      <c r="I46" s="12" t="s">
        <v>16</v>
      </c>
      <c r="J46" s="13">
        <v>141.28</v>
      </c>
    </row>
    <row r="47" spans="1:10" s="22" customFormat="1" ht="15.75" customHeight="1" x14ac:dyDescent="0.25">
      <c r="A47" s="6" t="s">
        <v>10</v>
      </c>
      <c r="B47" s="7" t="s">
        <v>11</v>
      </c>
      <c r="C47" s="8" t="s">
        <v>64</v>
      </c>
      <c r="D47" s="9" t="s">
        <v>65</v>
      </c>
      <c r="E47" s="10">
        <v>3</v>
      </c>
      <c r="F47" s="16" t="s">
        <v>66</v>
      </c>
      <c r="G47" s="12" t="s">
        <v>14</v>
      </c>
      <c r="H47" s="12" t="s">
        <v>17</v>
      </c>
      <c r="I47" s="12" t="s">
        <v>18</v>
      </c>
      <c r="J47" s="13">
        <v>143.26</v>
      </c>
    </row>
    <row r="48" spans="1:10" s="23" customFormat="1" ht="15.75" customHeight="1" x14ac:dyDescent="0.25">
      <c r="A48" s="6" t="s">
        <v>10</v>
      </c>
      <c r="B48" s="7" t="s">
        <v>11</v>
      </c>
      <c r="C48" s="8" t="s">
        <v>67</v>
      </c>
      <c r="D48" s="9" t="s">
        <v>68</v>
      </c>
      <c r="E48" s="10">
        <v>3</v>
      </c>
      <c r="F48" s="16" t="s">
        <v>69</v>
      </c>
      <c r="G48" s="12" t="s">
        <v>14</v>
      </c>
      <c r="H48" s="12" t="s">
        <v>15</v>
      </c>
      <c r="I48" s="12" t="s">
        <v>16</v>
      </c>
      <c r="J48" s="13">
        <v>256.76</v>
      </c>
    </row>
    <row r="49" spans="1:10" s="23" customFormat="1" ht="15.75" customHeight="1" x14ac:dyDescent="0.25">
      <c r="A49" s="6" t="s">
        <v>10</v>
      </c>
      <c r="B49" s="7" t="s">
        <v>11</v>
      </c>
      <c r="C49" s="8" t="s">
        <v>67</v>
      </c>
      <c r="D49" s="9" t="s">
        <v>68</v>
      </c>
      <c r="E49" s="10">
        <v>3</v>
      </c>
      <c r="F49" s="16" t="s">
        <v>69</v>
      </c>
      <c r="G49" s="12" t="s">
        <v>14</v>
      </c>
      <c r="H49" s="12" t="s">
        <v>17</v>
      </c>
      <c r="I49" s="12" t="s">
        <v>18</v>
      </c>
      <c r="J49" s="13">
        <v>308.27</v>
      </c>
    </row>
    <row r="50" spans="1:10" s="23" customFormat="1" ht="15.75" customHeight="1" x14ac:dyDescent="0.25">
      <c r="A50" s="6" t="s">
        <v>10</v>
      </c>
      <c r="B50" s="7" t="s">
        <v>11</v>
      </c>
      <c r="C50" s="8">
        <v>78272203472</v>
      </c>
      <c r="D50" s="10" t="s">
        <v>70</v>
      </c>
      <c r="E50" s="10">
        <v>3</v>
      </c>
      <c r="F50" s="16" t="s">
        <v>66</v>
      </c>
      <c r="G50" s="12" t="s">
        <v>14</v>
      </c>
      <c r="H50" s="12" t="s">
        <v>15</v>
      </c>
      <c r="I50" s="12" t="s">
        <v>16</v>
      </c>
      <c r="J50" s="13">
        <v>137.66999999999999</v>
      </c>
    </row>
    <row r="51" spans="1:10" s="23" customFormat="1" ht="15.75" customHeight="1" x14ac:dyDescent="0.25">
      <c r="A51" s="6" t="s">
        <v>10</v>
      </c>
      <c r="B51" s="7" t="s">
        <v>11</v>
      </c>
      <c r="C51" s="8">
        <v>78272203472</v>
      </c>
      <c r="D51" s="10" t="s">
        <v>70</v>
      </c>
      <c r="E51" s="10">
        <v>3</v>
      </c>
      <c r="F51" s="16" t="s">
        <v>66</v>
      </c>
      <c r="G51" s="12" t="s">
        <v>14</v>
      </c>
      <c r="H51" s="12" t="s">
        <v>17</v>
      </c>
      <c r="I51" s="12" t="s">
        <v>18</v>
      </c>
      <c r="J51" s="13">
        <v>139.19999999999999</v>
      </c>
    </row>
    <row r="52" spans="1:10" s="23" customFormat="1" ht="15.75" customHeight="1" x14ac:dyDescent="0.25">
      <c r="A52" s="6" t="s">
        <v>10</v>
      </c>
      <c r="B52" s="7" t="s">
        <v>11</v>
      </c>
      <c r="C52" s="8">
        <v>65002938434</v>
      </c>
      <c r="D52" s="10" t="s">
        <v>71</v>
      </c>
      <c r="E52" s="10">
        <v>2</v>
      </c>
      <c r="F52" s="16" t="s">
        <v>72</v>
      </c>
      <c r="G52" s="12" t="s">
        <v>14</v>
      </c>
      <c r="H52" s="12" t="s">
        <v>15</v>
      </c>
      <c r="I52" s="12" t="s">
        <v>16</v>
      </c>
      <c r="J52" s="13">
        <v>267.32</v>
      </c>
    </row>
    <row r="53" spans="1:10" s="23" customFormat="1" ht="15.75" customHeight="1" x14ac:dyDescent="0.25">
      <c r="A53" s="6" t="s">
        <v>10</v>
      </c>
      <c r="B53" s="7" t="s">
        <v>11</v>
      </c>
      <c r="C53" s="8">
        <v>65002938434</v>
      </c>
      <c r="D53" s="10" t="s">
        <v>71</v>
      </c>
      <c r="E53" s="10">
        <v>2</v>
      </c>
      <c r="F53" s="16" t="s">
        <v>72</v>
      </c>
      <c r="G53" s="12" t="s">
        <v>14</v>
      </c>
      <c r="H53" s="12" t="s">
        <v>17</v>
      </c>
      <c r="I53" s="12" t="s">
        <v>18</v>
      </c>
      <c r="J53" s="13">
        <v>326.75</v>
      </c>
    </row>
    <row r="54" spans="1:10" s="23" customFormat="1" x14ac:dyDescent="0.25">
      <c r="A54" s="6" t="s">
        <v>10</v>
      </c>
      <c r="B54" s="7" t="s">
        <v>11</v>
      </c>
      <c r="C54" s="8" t="s">
        <v>73</v>
      </c>
      <c r="D54" s="10" t="s">
        <v>74</v>
      </c>
      <c r="E54" s="10">
        <v>2</v>
      </c>
      <c r="F54" s="18" t="s">
        <v>28</v>
      </c>
      <c r="G54" s="12" t="s">
        <v>14</v>
      </c>
      <c r="H54" s="12" t="s">
        <v>15</v>
      </c>
      <c r="I54" s="12" t="s">
        <v>16</v>
      </c>
      <c r="J54" s="13">
        <v>150.26</v>
      </c>
    </row>
    <row r="55" spans="1:10" s="23" customFormat="1" x14ac:dyDescent="0.25">
      <c r="A55" s="6" t="s">
        <v>10</v>
      </c>
      <c r="B55" s="7" t="s">
        <v>11</v>
      </c>
      <c r="C55" s="8" t="s">
        <v>73</v>
      </c>
      <c r="D55" s="10" t="s">
        <v>74</v>
      </c>
      <c r="E55" s="10">
        <v>2</v>
      </c>
      <c r="F55" s="18" t="s">
        <v>28</v>
      </c>
      <c r="G55" s="12" t="s">
        <v>14</v>
      </c>
      <c r="H55" s="12" t="s">
        <v>17</v>
      </c>
      <c r="I55" s="12" t="s">
        <v>18</v>
      </c>
      <c r="J55" s="13">
        <v>153.36000000000001</v>
      </c>
    </row>
    <row r="56" spans="1:10" s="23" customFormat="1" ht="15.75" customHeight="1" x14ac:dyDescent="0.25">
      <c r="A56" s="6" t="s">
        <v>10</v>
      </c>
      <c r="B56" s="7" t="s">
        <v>11</v>
      </c>
      <c r="C56" s="8">
        <v>84767812453</v>
      </c>
      <c r="D56" s="19" t="s">
        <v>75</v>
      </c>
      <c r="E56" s="10">
        <v>3</v>
      </c>
      <c r="F56" s="16" t="s">
        <v>76</v>
      </c>
      <c r="G56" s="12" t="s">
        <v>14</v>
      </c>
      <c r="H56" s="12" t="s">
        <v>15</v>
      </c>
      <c r="I56" s="12" t="s">
        <v>16</v>
      </c>
      <c r="J56" s="13">
        <v>198.65</v>
      </c>
    </row>
    <row r="57" spans="1:10" s="23" customFormat="1" ht="15.75" customHeight="1" x14ac:dyDescent="0.25">
      <c r="A57" s="6" t="s">
        <v>10</v>
      </c>
      <c r="B57" s="7" t="s">
        <v>11</v>
      </c>
      <c r="C57" s="8">
        <v>84767812453</v>
      </c>
      <c r="D57" s="19" t="s">
        <v>75</v>
      </c>
      <c r="E57" s="10">
        <v>3</v>
      </c>
      <c r="F57" s="16" t="s">
        <v>76</v>
      </c>
      <c r="G57" s="12" t="s">
        <v>14</v>
      </c>
      <c r="H57" s="12" t="s">
        <v>17</v>
      </c>
      <c r="I57" s="12" t="s">
        <v>18</v>
      </c>
      <c r="J57" s="13">
        <v>219.61</v>
      </c>
    </row>
    <row r="58" spans="1:10" s="23" customFormat="1" x14ac:dyDescent="0.25">
      <c r="A58" s="6" t="s">
        <v>10</v>
      </c>
      <c r="B58" s="7" t="s">
        <v>11</v>
      </c>
      <c r="C58" s="8">
        <v>77118162434</v>
      </c>
      <c r="D58" s="9" t="s">
        <v>77</v>
      </c>
      <c r="E58" s="10">
        <v>2</v>
      </c>
      <c r="F58" s="18" t="s">
        <v>28</v>
      </c>
      <c r="G58" s="12" t="s">
        <v>14</v>
      </c>
      <c r="H58" s="12" t="s">
        <v>15</v>
      </c>
      <c r="I58" s="12" t="s">
        <v>16</v>
      </c>
      <c r="J58" s="13">
        <v>152.63999999999999</v>
      </c>
    </row>
    <row r="59" spans="1:10" s="23" customFormat="1" x14ac:dyDescent="0.25">
      <c r="A59" s="6" t="s">
        <v>10</v>
      </c>
      <c r="B59" s="7" t="s">
        <v>11</v>
      </c>
      <c r="C59" s="8">
        <v>77118162434</v>
      </c>
      <c r="D59" s="9" t="s">
        <v>77</v>
      </c>
      <c r="E59" s="10">
        <v>2</v>
      </c>
      <c r="F59" s="18" t="s">
        <v>28</v>
      </c>
      <c r="G59" s="12" t="s">
        <v>14</v>
      </c>
      <c r="H59" s="12" t="s">
        <v>17</v>
      </c>
      <c r="I59" s="12" t="s">
        <v>18</v>
      </c>
      <c r="J59" s="13">
        <v>156.04</v>
      </c>
    </row>
    <row r="60" spans="1:10" s="22" customFormat="1" ht="15.75" customHeight="1" x14ac:dyDescent="0.25">
      <c r="A60" s="6" t="s">
        <v>10</v>
      </c>
      <c r="B60" s="7" t="s">
        <v>11</v>
      </c>
      <c r="C60" s="8" t="s">
        <v>78</v>
      </c>
      <c r="D60" s="9" t="s">
        <v>79</v>
      </c>
      <c r="E60" s="10">
        <v>3</v>
      </c>
      <c r="F60" s="16" t="s">
        <v>66</v>
      </c>
      <c r="G60" s="12" t="s">
        <v>14</v>
      </c>
      <c r="H60" s="12" t="s">
        <v>15</v>
      </c>
      <c r="I60" s="12" t="s">
        <v>16</v>
      </c>
      <c r="J60" s="13">
        <v>20.07</v>
      </c>
    </row>
    <row r="61" spans="1:10" s="23" customFormat="1" ht="15.75" customHeight="1" x14ac:dyDescent="0.25">
      <c r="A61" s="6" t="s">
        <v>10</v>
      </c>
      <c r="B61" s="7" t="s">
        <v>11</v>
      </c>
      <c r="C61" s="8" t="s">
        <v>78</v>
      </c>
      <c r="D61" s="9" t="s">
        <v>79</v>
      </c>
      <c r="E61" s="10">
        <v>3</v>
      </c>
      <c r="F61" s="16" t="s">
        <v>66</v>
      </c>
      <c r="G61" s="12" t="s">
        <v>14</v>
      </c>
      <c r="H61" s="12" t="s">
        <v>17</v>
      </c>
      <c r="I61" s="12" t="s">
        <v>18</v>
      </c>
      <c r="J61" s="13">
        <v>18.809999999999999</v>
      </c>
    </row>
    <row r="62" spans="1:10" s="15" customFormat="1" ht="15.75" customHeight="1" x14ac:dyDescent="0.2">
      <c r="A62" s="6" t="s">
        <v>10</v>
      </c>
      <c r="B62" s="7" t="s">
        <v>11</v>
      </c>
      <c r="C62" s="8">
        <v>62012720463</v>
      </c>
      <c r="D62" s="10" t="s">
        <v>80</v>
      </c>
      <c r="E62" s="10">
        <v>3</v>
      </c>
      <c r="F62" s="16" t="s">
        <v>76</v>
      </c>
      <c r="G62" s="12" t="s">
        <v>14</v>
      </c>
      <c r="H62" s="12" t="s">
        <v>15</v>
      </c>
      <c r="I62" s="12" t="s">
        <v>16</v>
      </c>
      <c r="J62" s="13">
        <v>168.08</v>
      </c>
    </row>
    <row r="63" spans="1:10" s="15" customFormat="1" ht="15.75" customHeight="1" x14ac:dyDescent="0.2">
      <c r="A63" s="6" t="s">
        <v>10</v>
      </c>
      <c r="B63" s="7" t="s">
        <v>11</v>
      </c>
      <c r="C63" s="8">
        <v>62012720463</v>
      </c>
      <c r="D63" s="10" t="s">
        <v>80</v>
      </c>
      <c r="E63" s="10">
        <v>3</v>
      </c>
      <c r="F63" s="16" t="s">
        <v>76</v>
      </c>
      <c r="G63" s="12" t="s">
        <v>14</v>
      </c>
      <c r="H63" s="12" t="s">
        <v>17</v>
      </c>
      <c r="I63" s="12" t="s">
        <v>18</v>
      </c>
      <c r="J63" s="13">
        <v>173.75</v>
      </c>
    </row>
    <row r="64" spans="1:10" s="15" customFormat="1" ht="15.75" customHeight="1" x14ac:dyDescent="0.2">
      <c r="A64" s="6" t="s">
        <v>10</v>
      </c>
      <c r="B64" s="7" t="s">
        <v>11</v>
      </c>
      <c r="C64" s="8" t="s">
        <v>81</v>
      </c>
      <c r="D64" s="19" t="s">
        <v>82</v>
      </c>
      <c r="E64" s="10">
        <v>3</v>
      </c>
      <c r="F64" s="24" t="s">
        <v>83</v>
      </c>
      <c r="G64" s="12" t="s">
        <v>14</v>
      </c>
      <c r="H64" s="12" t="s">
        <v>15</v>
      </c>
      <c r="I64" s="12" t="s">
        <v>16</v>
      </c>
      <c r="J64" s="13">
        <v>117.75</v>
      </c>
    </row>
    <row r="65" spans="1:10" s="15" customFormat="1" ht="15.75" customHeight="1" x14ac:dyDescent="0.2">
      <c r="A65" s="6" t="s">
        <v>10</v>
      </c>
      <c r="B65" s="7" t="s">
        <v>11</v>
      </c>
      <c r="C65" s="8" t="s">
        <v>81</v>
      </c>
      <c r="D65" s="19" t="s">
        <v>82</v>
      </c>
      <c r="E65" s="10">
        <v>3</v>
      </c>
      <c r="F65" s="24" t="s">
        <v>83</v>
      </c>
      <c r="G65" s="12" t="s">
        <v>14</v>
      </c>
      <c r="H65" s="12" t="s">
        <v>17</v>
      </c>
      <c r="I65" s="12" t="s">
        <v>18</v>
      </c>
      <c r="J65" s="13">
        <v>116.79</v>
      </c>
    </row>
    <row r="66" spans="1:10" s="15" customFormat="1" ht="15.75" customHeight="1" x14ac:dyDescent="0.2">
      <c r="A66" s="6" t="s">
        <v>10</v>
      </c>
      <c r="B66" s="7" t="s">
        <v>11</v>
      </c>
      <c r="C66" s="8" t="s">
        <v>84</v>
      </c>
      <c r="D66" s="10" t="s">
        <v>85</v>
      </c>
      <c r="E66" s="10">
        <v>2</v>
      </c>
      <c r="F66" s="11" t="s">
        <v>13</v>
      </c>
      <c r="G66" s="12" t="s">
        <v>14</v>
      </c>
      <c r="H66" s="12" t="s">
        <v>15</v>
      </c>
      <c r="I66" s="12" t="s">
        <v>16</v>
      </c>
      <c r="J66" s="13">
        <v>132.51</v>
      </c>
    </row>
    <row r="67" spans="1:10" s="23" customFormat="1" ht="15.75" customHeight="1" x14ac:dyDescent="0.25">
      <c r="A67" s="6" t="s">
        <v>10</v>
      </c>
      <c r="B67" s="7" t="s">
        <v>11</v>
      </c>
      <c r="C67" s="8" t="s">
        <v>84</v>
      </c>
      <c r="D67" s="10" t="s">
        <v>85</v>
      </c>
      <c r="E67" s="10">
        <v>2</v>
      </c>
      <c r="F67" s="11" t="s">
        <v>13</v>
      </c>
      <c r="G67" s="12" t="s">
        <v>14</v>
      </c>
      <c r="H67" s="12" t="s">
        <v>17</v>
      </c>
      <c r="I67" s="12" t="s">
        <v>18</v>
      </c>
      <c r="J67" s="13">
        <v>133.38999999999999</v>
      </c>
    </row>
    <row r="68" spans="1:10" s="23" customFormat="1" ht="15.75" customHeight="1" x14ac:dyDescent="0.25">
      <c r="A68" s="6" t="s">
        <v>10</v>
      </c>
      <c r="B68" s="7" t="s">
        <v>11</v>
      </c>
      <c r="C68" s="8" t="s">
        <v>86</v>
      </c>
      <c r="D68" s="10" t="s">
        <v>87</v>
      </c>
      <c r="E68" s="10">
        <v>2</v>
      </c>
      <c r="F68" s="11" t="s">
        <v>13</v>
      </c>
      <c r="G68" s="12" t="s">
        <v>14</v>
      </c>
      <c r="H68" s="12" t="s">
        <v>15</v>
      </c>
      <c r="I68" s="12" t="s">
        <v>16</v>
      </c>
      <c r="J68" s="13">
        <v>72.010000000000005</v>
      </c>
    </row>
    <row r="69" spans="1:10" s="23" customFormat="1" ht="15.75" customHeight="1" x14ac:dyDescent="0.25">
      <c r="A69" s="6" t="s">
        <v>10</v>
      </c>
      <c r="B69" s="7" t="s">
        <v>11</v>
      </c>
      <c r="C69" s="8" t="s">
        <v>86</v>
      </c>
      <c r="D69" s="10" t="s">
        <v>87</v>
      </c>
      <c r="E69" s="10">
        <v>2</v>
      </c>
      <c r="F69" s="11" t="s">
        <v>13</v>
      </c>
      <c r="G69" s="12" t="s">
        <v>14</v>
      </c>
      <c r="H69" s="12" t="s">
        <v>17</v>
      </c>
      <c r="I69" s="12" t="s">
        <v>18</v>
      </c>
      <c r="J69" s="13">
        <v>67.510000000000005</v>
      </c>
    </row>
    <row r="70" spans="1:10" s="23" customFormat="1" ht="15.75" customHeight="1" x14ac:dyDescent="0.25">
      <c r="A70" s="6" t="s">
        <v>10</v>
      </c>
      <c r="B70" s="7" t="s">
        <v>11</v>
      </c>
      <c r="C70" s="8" t="s">
        <v>88</v>
      </c>
      <c r="D70" s="19" t="s">
        <v>89</v>
      </c>
      <c r="E70" s="10">
        <v>3</v>
      </c>
      <c r="F70" s="11" t="s">
        <v>61</v>
      </c>
      <c r="G70" s="12" t="s">
        <v>14</v>
      </c>
      <c r="H70" s="12" t="s">
        <v>15</v>
      </c>
      <c r="I70" s="12" t="s">
        <v>16</v>
      </c>
      <c r="J70" s="13">
        <v>134.87</v>
      </c>
    </row>
    <row r="71" spans="1:10" s="23" customFormat="1" ht="15.75" customHeight="1" x14ac:dyDescent="0.25">
      <c r="A71" s="6" t="s">
        <v>10</v>
      </c>
      <c r="B71" s="7" t="s">
        <v>11</v>
      </c>
      <c r="C71" s="8" t="s">
        <v>88</v>
      </c>
      <c r="D71" s="19" t="s">
        <v>89</v>
      </c>
      <c r="E71" s="10">
        <v>3</v>
      </c>
      <c r="F71" s="11" t="s">
        <v>61</v>
      </c>
      <c r="G71" s="12" t="s">
        <v>14</v>
      </c>
      <c r="H71" s="12" t="s">
        <v>17</v>
      </c>
      <c r="I71" s="12" t="s">
        <v>18</v>
      </c>
      <c r="J71" s="13">
        <v>136.05000000000001</v>
      </c>
    </row>
    <row r="72" spans="1:10" s="23" customFormat="1" ht="15.75" customHeight="1" x14ac:dyDescent="0.25">
      <c r="A72" s="6" t="s">
        <v>10</v>
      </c>
      <c r="B72" s="7" t="s">
        <v>11</v>
      </c>
      <c r="C72" s="8">
        <v>85625752400</v>
      </c>
      <c r="D72" s="10" t="s">
        <v>90</v>
      </c>
      <c r="E72" s="10">
        <v>2</v>
      </c>
      <c r="F72" s="11" t="s">
        <v>13</v>
      </c>
      <c r="G72" s="12" t="s">
        <v>14</v>
      </c>
      <c r="H72" s="12" t="s">
        <v>15</v>
      </c>
      <c r="I72" s="12" t="s">
        <v>16</v>
      </c>
      <c r="J72" s="13">
        <v>113.71</v>
      </c>
    </row>
    <row r="73" spans="1:10" s="23" customFormat="1" ht="15.75" customHeight="1" x14ac:dyDescent="0.25">
      <c r="A73" s="6" t="s">
        <v>10</v>
      </c>
      <c r="B73" s="7" t="s">
        <v>11</v>
      </c>
      <c r="C73" s="8">
        <v>85625752400</v>
      </c>
      <c r="D73" s="10" t="s">
        <v>90</v>
      </c>
      <c r="E73" s="10">
        <v>2</v>
      </c>
      <c r="F73" s="11" t="s">
        <v>13</v>
      </c>
      <c r="G73" s="12" t="s">
        <v>14</v>
      </c>
      <c r="H73" s="12" t="s">
        <v>17</v>
      </c>
      <c r="I73" s="12" t="s">
        <v>18</v>
      </c>
      <c r="J73" s="13">
        <v>112.24</v>
      </c>
    </row>
    <row r="74" spans="1:10" s="23" customFormat="1" ht="15.75" customHeight="1" x14ac:dyDescent="0.25">
      <c r="A74" s="6" t="s">
        <v>10</v>
      </c>
      <c r="B74" s="7" t="s">
        <v>11</v>
      </c>
      <c r="C74" s="8" t="s">
        <v>91</v>
      </c>
      <c r="D74" s="10" t="s">
        <v>92</v>
      </c>
      <c r="E74" s="10">
        <v>2</v>
      </c>
      <c r="F74" s="11" t="s">
        <v>13</v>
      </c>
      <c r="G74" s="12" t="s">
        <v>14</v>
      </c>
      <c r="H74" s="12" t="s">
        <v>15</v>
      </c>
      <c r="I74" s="12" t="s">
        <v>16</v>
      </c>
      <c r="J74" s="13">
        <v>130.94</v>
      </c>
    </row>
    <row r="75" spans="1:10" s="23" customFormat="1" ht="15.75" customHeight="1" x14ac:dyDescent="0.25">
      <c r="A75" s="6" t="s">
        <v>10</v>
      </c>
      <c r="B75" s="7" t="s">
        <v>11</v>
      </c>
      <c r="C75" s="8" t="s">
        <v>91</v>
      </c>
      <c r="D75" s="10" t="s">
        <v>92</v>
      </c>
      <c r="E75" s="10">
        <v>2</v>
      </c>
      <c r="F75" s="11" t="s">
        <v>13</v>
      </c>
      <c r="G75" s="12" t="s">
        <v>14</v>
      </c>
      <c r="H75" s="12" t="s">
        <v>17</v>
      </c>
      <c r="I75" s="12" t="s">
        <v>18</v>
      </c>
      <c r="J75" s="13">
        <v>131.63</v>
      </c>
    </row>
    <row r="76" spans="1:10" s="23" customFormat="1" ht="15.75" customHeight="1" x14ac:dyDescent="0.25">
      <c r="A76" s="6" t="s">
        <v>10</v>
      </c>
      <c r="B76" s="7" t="s">
        <v>11</v>
      </c>
      <c r="C76" s="8" t="s">
        <v>93</v>
      </c>
      <c r="D76" s="10" t="s">
        <v>94</v>
      </c>
      <c r="E76" s="10">
        <v>2</v>
      </c>
      <c r="F76" s="11" t="s">
        <v>13</v>
      </c>
      <c r="G76" s="12" t="s">
        <v>14</v>
      </c>
      <c r="H76" s="12" t="s">
        <v>15</v>
      </c>
      <c r="I76" s="12" t="s">
        <v>16</v>
      </c>
      <c r="J76" s="13">
        <v>151.19999999999999</v>
      </c>
    </row>
    <row r="77" spans="1:10" s="23" customFormat="1" ht="15.75" customHeight="1" x14ac:dyDescent="0.25">
      <c r="A77" s="6" t="s">
        <v>10</v>
      </c>
      <c r="B77" s="7" t="s">
        <v>11</v>
      </c>
      <c r="C77" s="8" t="s">
        <v>93</v>
      </c>
      <c r="D77" s="10" t="s">
        <v>94</v>
      </c>
      <c r="E77" s="10">
        <v>2</v>
      </c>
      <c r="F77" s="11" t="s">
        <v>13</v>
      </c>
      <c r="G77" s="12" t="s">
        <v>14</v>
      </c>
      <c r="H77" s="12" t="s">
        <v>17</v>
      </c>
      <c r="I77" s="12" t="s">
        <v>18</v>
      </c>
      <c r="J77" s="13">
        <v>154.41999999999999</v>
      </c>
    </row>
    <row r="78" spans="1:10" s="23" customFormat="1" ht="15.75" customHeight="1" x14ac:dyDescent="0.25">
      <c r="A78" s="6" t="s">
        <v>10</v>
      </c>
      <c r="B78" s="7" t="s">
        <v>11</v>
      </c>
      <c r="C78" s="8" t="s">
        <v>95</v>
      </c>
      <c r="D78" s="10" t="s">
        <v>96</v>
      </c>
      <c r="E78" s="10">
        <v>3</v>
      </c>
      <c r="F78" s="16" t="s">
        <v>97</v>
      </c>
      <c r="G78" s="12" t="s">
        <v>14</v>
      </c>
      <c r="H78" s="12" t="s">
        <v>15</v>
      </c>
      <c r="I78" s="12" t="s">
        <v>16</v>
      </c>
      <c r="J78" s="13">
        <v>109.18</v>
      </c>
    </row>
    <row r="79" spans="1:10" s="23" customFormat="1" ht="15.75" customHeight="1" x14ac:dyDescent="0.25">
      <c r="A79" s="6" t="s">
        <v>10</v>
      </c>
      <c r="B79" s="7" t="s">
        <v>11</v>
      </c>
      <c r="C79" s="8" t="s">
        <v>95</v>
      </c>
      <c r="D79" s="10" t="s">
        <v>96</v>
      </c>
      <c r="E79" s="10">
        <v>3</v>
      </c>
      <c r="F79" s="16" t="s">
        <v>97</v>
      </c>
      <c r="G79" s="12" t="s">
        <v>14</v>
      </c>
      <c r="H79" s="12" t="s">
        <v>17</v>
      </c>
      <c r="I79" s="12" t="s">
        <v>18</v>
      </c>
      <c r="J79" s="13">
        <f>52.82+54.33</f>
        <v>107.15</v>
      </c>
    </row>
    <row r="80" spans="1:10" s="23" customFormat="1" x14ac:dyDescent="0.25">
      <c r="A80" s="6" t="s">
        <v>10</v>
      </c>
      <c r="B80" s="7" t="s">
        <v>11</v>
      </c>
      <c r="C80" s="8">
        <v>31411258487</v>
      </c>
      <c r="D80" s="9" t="s">
        <v>98</v>
      </c>
      <c r="E80" s="10">
        <v>2</v>
      </c>
      <c r="F80" s="18" t="s">
        <v>28</v>
      </c>
      <c r="G80" s="12" t="s">
        <v>14</v>
      </c>
      <c r="H80" s="12" t="s">
        <v>15</v>
      </c>
      <c r="I80" s="12" t="s">
        <v>16</v>
      </c>
      <c r="J80" s="13">
        <v>27.64</v>
      </c>
    </row>
    <row r="81" spans="1:10" s="23" customFormat="1" x14ac:dyDescent="0.25">
      <c r="A81" s="6" t="s">
        <v>10</v>
      </c>
      <c r="B81" s="7" t="s">
        <v>11</v>
      </c>
      <c r="C81" s="8">
        <v>31411258487</v>
      </c>
      <c r="D81" s="9" t="s">
        <v>98</v>
      </c>
      <c r="E81" s="10">
        <v>2</v>
      </c>
      <c r="F81" s="18" t="s">
        <v>28</v>
      </c>
      <c r="G81" s="12" t="s">
        <v>14</v>
      </c>
      <c r="H81" s="12" t="s">
        <v>17</v>
      </c>
      <c r="I81" s="12" t="s">
        <v>18</v>
      </c>
      <c r="J81" s="13">
        <v>25.92</v>
      </c>
    </row>
    <row r="82" spans="1:10" s="23" customFormat="1" ht="15.75" customHeight="1" x14ac:dyDescent="0.25">
      <c r="A82" s="6" t="s">
        <v>10</v>
      </c>
      <c r="B82" s="7" t="s">
        <v>11</v>
      </c>
      <c r="C82" s="8" t="s">
        <v>99</v>
      </c>
      <c r="D82" s="10" t="s">
        <v>100</v>
      </c>
      <c r="E82" s="10">
        <v>3</v>
      </c>
      <c r="F82" s="21" t="s">
        <v>58</v>
      </c>
      <c r="G82" s="12" t="s">
        <v>14</v>
      </c>
      <c r="H82" s="12" t="s">
        <v>15</v>
      </c>
      <c r="I82" s="12" t="s">
        <v>16</v>
      </c>
      <c r="J82" s="13">
        <v>116.05</v>
      </c>
    </row>
    <row r="83" spans="1:10" s="22" customFormat="1" ht="15.75" customHeight="1" x14ac:dyDescent="0.25">
      <c r="A83" s="6" t="s">
        <v>10</v>
      </c>
      <c r="B83" s="7" t="s">
        <v>11</v>
      </c>
      <c r="C83" s="8" t="s">
        <v>99</v>
      </c>
      <c r="D83" s="10" t="s">
        <v>100</v>
      </c>
      <c r="E83" s="10">
        <v>3</v>
      </c>
      <c r="F83" s="21" t="s">
        <v>58</v>
      </c>
      <c r="G83" s="12" t="s">
        <v>14</v>
      </c>
      <c r="H83" s="12" t="s">
        <v>17</v>
      </c>
      <c r="I83" s="12" t="s">
        <v>18</v>
      </c>
      <c r="J83" s="13">
        <f>59.38+55.5</f>
        <v>114.88</v>
      </c>
    </row>
    <row r="84" spans="1:10" s="22" customFormat="1" ht="15.75" customHeight="1" x14ac:dyDescent="0.25">
      <c r="A84" s="6" t="s">
        <v>10</v>
      </c>
      <c r="B84" s="7" t="s">
        <v>11</v>
      </c>
      <c r="C84" s="8" t="s">
        <v>101</v>
      </c>
      <c r="D84" s="10" t="s">
        <v>102</v>
      </c>
      <c r="E84" s="10">
        <v>3</v>
      </c>
      <c r="F84" s="16" t="s">
        <v>97</v>
      </c>
      <c r="G84" s="12" t="s">
        <v>14</v>
      </c>
      <c r="H84" s="12" t="s">
        <v>15</v>
      </c>
      <c r="I84" s="12" t="s">
        <v>16</v>
      </c>
      <c r="J84" s="13">
        <v>134.87</v>
      </c>
    </row>
    <row r="85" spans="1:10" s="22" customFormat="1" ht="15.75" customHeight="1" x14ac:dyDescent="0.25">
      <c r="A85" s="6" t="s">
        <v>10</v>
      </c>
      <c r="B85" s="7" t="s">
        <v>11</v>
      </c>
      <c r="C85" s="8" t="s">
        <v>101</v>
      </c>
      <c r="D85" s="10" t="s">
        <v>102</v>
      </c>
      <c r="E85" s="10">
        <v>3</v>
      </c>
      <c r="F85" s="16" t="s">
        <v>97</v>
      </c>
      <c r="G85" s="12" t="s">
        <v>14</v>
      </c>
      <c r="H85" s="12" t="s">
        <v>17</v>
      </c>
      <c r="I85" s="12" t="s">
        <v>18</v>
      </c>
      <c r="J85" s="13">
        <v>136.05000000000001</v>
      </c>
    </row>
    <row r="86" spans="1:10" s="22" customFormat="1" x14ac:dyDescent="0.25">
      <c r="A86" s="6" t="s">
        <v>10</v>
      </c>
      <c r="B86" s="7" t="s">
        <v>11</v>
      </c>
      <c r="C86" s="8" t="s">
        <v>103</v>
      </c>
      <c r="D86" s="10" t="s">
        <v>104</v>
      </c>
      <c r="E86" s="10">
        <v>2</v>
      </c>
      <c r="F86" s="18" t="s">
        <v>28</v>
      </c>
      <c r="G86" s="12" t="s">
        <v>14</v>
      </c>
      <c r="H86" s="12" t="s">
        <v>15</v>
      </c>
      <c r="I86" s="12" t="s">
        <v>16</v>
      </c>
      <c r="J86" s="13">
        <v>199.74</v>
      </c>
    </row>
    <row r="87" spans="1:10" s="22" customFormat="1" x14ac:dyDescent="0.25">
      <c r="A87" s="6" t="s">
        <v>10</v>
      </c>
      <c r="B87" s="7" t="s">
        <v>11</v>
      </c>
      <c r="C87" s="8" t="s">
        <v>103</v>
      </c>
      <c r="D87" s="10" t="s">
        <v>104</v>
      </c>
      <c r="E87" s="10">
        <v>2</v>
      </c>
      <c r="F87" s="18" t="s">
        <v>28</v>
      </c>
      <c r="G87" s="12" t="s">
        <v>14</v>
      </c>
      <c r="H87" s="12" t="s">
        <v>17</v>
      </c>
      <c r="I87" s="12" t="s">
        <v>18</v>
      </c>
      <c r="J87" s="13">
        <v>221.24</v>
      </c>
    </row>
    <row r="88" spans="1:10" s="22" customFormat="1" x14ac:dyDescent="0.25">
      <c r="A88" s="6" t="s">
        <v>10</v>
      </c>
      <c r="B88" s="7" t="s">
        <v>11</v>
      </c>
      <c r="C88" s="8">
        <v>86643770491</v>
      </c>
      <c r="D88" s="10" t="s">
        <v>105</v>
      </c>
      <c r="E88" s="10">
        <v>2</v>
      </c>
      <c r="F88" s="18" t="s">
        <v>28</v>
      </c>
      <c r="G88" s="12" t="s">
        <v>14</v>
      </c>
      <c r="H88" s="12" t="s">
        <v>15</v>
      </c>
      <c r="I88" s="12" t="s">
        <v>16</v>
      </c>
      <c r="J88" s="13">
        <v>183.88</v>
      </c>
    </row>
    <row r="89" spans="1:10" s="22" customFormat="1" x14ac:dyDescent="0.25">
      <c r="A89" s="6" t="s">
        <v>10</v>
      </c>
      <c r="B89" s="7" t="s">
        <v>11</v>
      </c>
      <c r="C89" s="8">
        <v>86643770491</v>
      </c>
      <c r="D89" s="10" t="s">
        <v>105</v>
      </c>
      <c r="E89" s="10">
        <v>2</v>
      </c>
      <c r="F89" s="18" t="s">
        <v>28</v>
      </c>
      <c r="G89" s="12" t="s">
        <v>14</v>
      </c>
      <c r="H89" s="12" t="s">
        <v>17</v>
      </c>
      <c r="I89" s="12" t="s">
        <v>18</v>
      </c>
      <c r="J89" s="13">
        <v>197.44</v>
      </c>
    </row>
    <row r="90" spans="1:10" s="22" customFormat="1" ht="15.75" customHeight="1" x14ac:dyDescent="0.25">
      <c r="A90" s="6" t="s">
        <v>10</v>
      </c>
      <c r="B90" s="7" t="s">
        <v>11</v>
      </c>
      <c r="C90" s="8" t="s">
        <v>106</v>
      </c>
      <c r="D90" s="10" t="s">
        <v>107</v>
      </c>
      <c r="E90" s="10">
        <v>3</v>
      </c>
      <c r="F90" s="25" t="s">
        <v>108</v>
      </c>
      <c r="G90" s="12" t="s">
        <v>14</v>
      </c>
      <c r="H90" s="12" t="s">
        <v>15</v>
      </c>
      <c r="I90" s="12" t="s">
        <v>16</v>
      </c>
      <c r="J90" s="13">
        <v>153.37</v>
      </c>
    </row>
    <row r="91" spans="1:10" s="22" customFormat="1" ht="15.75" customHeight="1" x14ac:dyDescent="0.25">
      <c r="A91" s="6" t="s">
        <v>10</v>
      </c>
      <c r="B91" s="7" t="s">
        <v>11</v>
      </c>
      <c r="C91" s="8" t="s">
        <v>106</v>
      </c>
      <c r="D91" s="10" t="s">
        <v>107</v>
      </c>
      <c r="E91" s="10">
        <v>3</v>
      </c>
      <c r="F91" s="25" t="s">
        <v>108</v>
      </c>
      <c r="G91" s="12" t="s">
        <v>14</v>
      </c>
      <c r="H91" s="12" t="s">
        <v>17</v>
      </c>
      <c r="I91" s="12" t="s">
        <v>18</v>
      </c>
      <c r="J91" s="13">
        <f>81.45+75.41</f>
        <v>156.86000000000001</v>
      </c>
    </row>
    <row r="92" spans="1:10" s="22" customFormat="1" ht="15.75" customHeight="1" x14ac:dyDescent="0.25">
      <c r="A92" s="6" t="s">
        <v>10</v>
      </c>
      <c r="B92" s="7" t="s">
        <v>11</v>
      </c>
      <c r="C92" s="8" t="s">
        <v>109</v>
      </c>
      <c r="D92" s="10" t="s">
        <v>110</v>
      </c>
      <c r="E92" s="10">
        <v>2</v>
      </c>
      <c r="F92" s="11" t="s">
        <v>13</v>
      </c>
      <c r="G92" s="12" t="s">
        <v>14</v>
      </c>
      <c r="H92" s="12" t="s">
        <v>15</v>
      </c>
      <c r="I92" s="12" t="s">
        <v>16</v>
      </c>
      <c r="J92" s="13">
        <v>137.21</v>
      </c>
    </row>
    <row r="93" spans="1:10" s="22" customFormat="1" ht="15.75" customHeight="1" x14ac:dyDescent="0.25">
      <c r="A93" s="6" t="s">
        <v>10</v>
      </c>
      <c r="B93" s="7" t="s">
        <v>11</v>
      </c>
      <c r="C93" s="8" t="s">
        <v>109</v>
      </c>
      <c r="D93" s="10" t="s">
        <v>110</v>
      </c>
      <c r="E93" s="10">
        <v>2</v>
      </c>
      <c r="F93" s="11" t="s">
        <v>13</v>
      </c>
      <c r="G93" s="12" t="s">
        <v>14</v>
      </c>
      <c r="H93" s="12" t="s">
        <v>17</v>
      </c>
      <c r="I93" s="12" t="s">
        <v>18</v>
      </c>
      <c r="J93" s="13">
        <v>138.68</v>
      </c>
    </row>
    <row r="94" spans="1:10" s="22" customFormat="1" ht="15.75" customHeight="1" x14ac:dyDescent="0.25">
      <c r="A94" s="6" t="s">
        <v>10</v>
      </c>
      <c r="B94" s="7" t="s">
        <v>11</v>
      </c>
      <c r="C94" s="8" t="s">
        <v>111</v>
      </c>
      <c r="D94" s="10" t="s">
        <v>112</v>
      </c>
      <c r="E94" s="10">
        <v>3</v>
      </c>
      <c r="F94" s="11" t="s">
        <v>21</v>
      </c>
      <c r="G94" s="12" t="s">
        <v>14</v>
      </c>
      <c r="H94" s="12" t="s">
        <v>15</v>
      </c>
      <c r="I94" s="12" t="s">
        <v>16</v>
      </c>
      <c r="J94" s="13">
        <v>121.05</v>
      </c>
    </row>
    <row r="95" spans="1:10" s="22" customFormat="1" ht="15.75" customHeight="1" x14ac:dyDescent="0.25">
      <c r="A95" s="6" t="s">
        <v>10</v>
      </c>
      <c r="B95" s="7" t="s">
        <v>11</v>
      </c>
      <c r="C95" s="8" t="s">
        <v>111</v>
      </c>
      <c r="D95" s="10" t="s">
        <v>112</v>
      </c>
      <c r="E95" s="10">
        <v>3</v>
      </c>
      <c r="F95" s="11" t="s">
        <v>21</v>
      </c>
      <c r="G95" s="12" t="s">
        <v>14</v>
      </c>
      <c r="H95" s="12" t="s">
        <v>17</v>
      </c>
      <c r="I95" s="12" t="s">
        <v>18</v>
      </c>
      <c r="J95" s="13">
        <v>120.5</v>
      </c>
    </row>
    <row r="96" spans="1:10" s="22" customFormat="1" ht="15.75" customHeight="1" x14ac:dyDescent="0.25">
      <c r="A96" s="6" t="s">
        <v>10</v>
      </c>
      <c r="B96" s="7" t="s">
        <v>11</v>
      </c>
      <c r="C96" s="8" t="s">
        <v>113</v>
      </c>
      <c r="D96" s="19" t="s">
        <v>114</v>
      </c>
      <c r="E96" s="10">
        <v>2</v>
      </c>
      <c r="F96" s="16" t="s">
        <v>72</v>
      </c>
      <c r="G96" s="12" t="s">
        <v>14</v>
      </c>
      <c r="H96" s="12" t="s">
        <v>15</v>
      </c>
      <c r="I96" s="12" t="s">
        <v>16</v>
      </c>
      <c r="J96" s="13">
        <v>338.68</v>
      </c>
    </row>
    <row r="97" spans="1:221" s="22" customFormat="1" ht="15.75" customHeight="1" x14ac:dyDescent="0.25">
      <c r="A97" s="6" t="s">
        <v>10</v>
      </c>
      <c r="B97" s="7" t="s">
        <v>11</v>
      </c>
      <c r="C97" s="8" t="s">
        <v>113</v>
      </c>
      <c r="D97" s="19" t="s">
        <v>114</v>
      </c>
      <c r="E97" s="10">
        <v>2</v>
      </c>
      <c r="F97" s="16" t="s">
        <v>72</v>
      </c>
      <c r="G97" s="12" t="s">
        <v>14</v>
      </c>
      <c r="H97" s="12" t="s">
        <v>17</v>
      </c>
      <c r="I97" s="12" t="s">
        <v>18</v>
      </c>
      <c r="J97" s="13">
        <v>451.63</v>
      </c>
    </row>
    <row r="98" spans="1:221" s="22" customFormat="1" ht="15.75" customHeight="1" x14ac:dyDescent="0.25">
      <c r="A98" s="6" t="s">
        <v>10</v>
      </c>
      <c r="B98" s="7" t="s">
        <v>11</v>
      </c>
      <c r="C98" s="8">
        <v>37353829400</v>
      </c>
      <c r="D98" s="10" t="s">
        <v>115</v>
      </c>
      <c r="E98" s="10">
        <v>3</v>
      </c>
      <c r="F98" s="11" t="s">
        <v>61</v>
      </c>
      <c r="G98" s="12" t="s">
        <v>14</v>
      </c>
      <c r="H98" s="12" t="s">
        <v>15</v>
      </c>
      <c r="I98" s="12" t="s">
        <v>16</v>
      </c>
      <c r="J98" s="13">
        <v>122.8</v>
      </c>
    </row>
    <row r="99" spans="1:221" s="22" customFormat="1" ht="15.75" customHeight="1" x14ac:dyDescent="0.25">
      <c r="A99" s="6" t="s">
        <v>10</v>
      </c>
      <c r="B99" s="7" t="s">
        <v>11</v>
      </c>
      <c r="C99" s="8">
        <v>37353829400</v>
      </c>
      <c r="D99" s="10" t="s">
        <v>115</v>
      </c>
      <c r="E99" s="10">
        <v>3</v>
      </c>
      <c r="F99" s="11" t="s">
        <v>61</v>
      </c>
      <c r="G99" s="12" t="s">
        <v>14</v>
      </c>
      <c r="H99" s="12" t="s">
        <v>17</v>
      </c>
      <c r="I99" s="12" t="s">
        <v>18</v>
      </c>
      <c r="J99" s="13">
        <f>68.82+46.3</f>
        <v>115.11999999999999</v>
      </c>
    </row>
    <row r="100" spans="1:221" s="22" customFormat="1" ht="15.75" customHeight="1" x14ac:dyDescent="0.25">
      <c r="A100" s="6" t="s">
        <v>10</v>
      </c>
      <c r="B100" s="7" t="s">
        <v>11</v>
      </c>
      <c r="C100" s="8" t="s">
        <v>116</v>
      </c>
      <c r="D100" s="9" t="s">
        <v>117</v>
      </c>
      <c r="E100" s="10">
        <v>2</v>
      </c>
      <c r="F100" s="11" t="s">
        <v>13</v>
      </c>
      <c r="G100" s="12" t="s">
        <v>14</v>
      </c>
      <c r="H100" s="12" t="s">
        <v>15</v>
      </c>
      <c r="I100" s="12" t="s">
        <v>16</v>
      </c>
      <c r="J100" s="13">
        <v>131.79</v>
      </c>
    </row>
    <row r="101" spans="1:221" s="22" customFormat="1" ht="15.75" customHeight="1" x14ac:dyDescent="0.25">
      <c r="A101" s="6" t="s">
        <v>10</v>
      </c>
      <c r="B101" s="7" t="s">
        <v>11</v>
      </c>
      <c r="C101" s="8" t="s">
        <v>116</v>
      </c>
      <c r="D101" s="9" t="s">
        <v>117</v>
      </c>
      <c r="E101" s="10">
        <v>2</v>
      </c>
      <c r="F101" s="11" t="s">
        <v>13</v>
      </c>
      <c r="G101" s="12" t="s">
        <v>14</v>
      </c>
      <c r="H101" s="12" t="s">
        <v>17</v>
      </c>
      <c r="I101" s="12" t="s">
        <v>18</v>
      </c>
      <c r="J101" s="13">
        <v>132.59</v>
      </c>
    </row>
    <row r="102" spans="1:221" s="22" customFormat="1" ht="15.75" customHeight="1" x14ac:dyDescent="0.25">
      <c r="A102" s="6" t="s">
        <v>10</v>
      </c>
      <c r="B102" s="7" t="s">
        <v>11</v>
      </c>
      <c r="C102" s="8" t="s">
        <v>118</v>
      </c>
      <c r="D102" s="10" t="s">
        <v>119</v>
      </c>
      <c r="E102" s="10">
        <v>2</v>
      </c>
      <c r="F102" s="11" t="s">
        <v>33</v>
      </c>
      <c r="G102" s="12" t="s">
        <v>14</v>
      </c>
      <c r="H102" s="12" t="s">
        <v>15</v>
      </c>
      <c r="I102" s="12" t="s">
        <v>16</v>
      </c>
      <c r="J102" s="13">
        <v>223.22</v>
      </c>
      <c r="K102" s="26"/>
      <c r="L102" s="26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</row>
    <row r="103" spans="1:221" s="22" customFormat="1" ht="15.75" customHeight="1" x14ac:dyDescent="0.25">
      <c r="A103" s="6" t="s">
        <v>10</v>
      </c>
      <c r="B103" s="7" t="s">
        <v>11</v>
      </c>
      <c r="C103" s="8" t="s">
        <v>118</v>
      </c>
      <c r="D103" s="10" t="s">
        <v>119</v>
      </c>
      <c r="E103" s="10">
        <v>2</v>
      </c>
      <c r="F103" s="11" t="s">
        <v>33</v>
      </c>
      <c r="G103" s="12" t="s">
        <v>14</v>
      </c>
      <c r="H103" s="12" t="s">
        <v>17</v>
      </c>
      <c r="I103" s="12" t="s">
        <v>18</v>
      </c>
      <c r="J103" s="13">
        <v>271.45999999999998</v>
      </c>
    </row>
    <row r="104" spans="1:221" s="22" customFormat="1" ht="15.75" customHeight="1" x14ac:dyDescent="0.25">
      <c r="A104" s="6" t="s">
        <v>10</v>
      </c>
      <c r="B104" s="7" t="s">
        <v>11</v>
      </c>
      <c r="C104" s="8" t="s">
        <v>120</v>
      </c>
      <c r="D104" s="10" t="s">
        <v>121</v>
      </c>
      <c r="E104" s="10">
        <v>3</v>
      </c>
      <c r="F104" s="11" t="s">
        <v>122</v>
      </c>
      <c r="G104" s="12" t="s">
        <v>14</v>
      </c>
      <c r="H104" s="12" t="s">
        <v>15</v>
      </c>
      <c r="I104" s="12" t="s">
        <v>16</v>
      </c>
      <c r="J104" s="13">
        <v>430.72</v>
      </c>
    </row>
    <row r="105" spans="1:221" s="22" customFormat="1" ht="15.75" customHeight="1" x14ac:dyDescent="0.25">
      <c r="A105" s="6" t="s">
        <v>10</v>
      </c>
      <c r="B105" s="7" t="s">
        <v>11</v>
      </c>
      <c r="C105" s="8" t="s">
        <v>120</v>
      </c>
      <c r="D105" s="10" t="s">
        <v>121</v>
      </c>
      <c r="E105" s="10">
        <v>3</v>
      </c>
      <c r="F105" s="11" t="s">
        <v>122</v>
      </c>
      <c r="G105" s="12" t="s">
        <v>14</v>
      </c>
      <c r="H105" s="12" t="s">
        <v>17</v>
      </c>
      <c r="I105" s="12" t="s">
        <v>18</v>
      </c>
      <c r="J105" s="13">
        <v>612.69000000000005</v>
      </c>
    </row>
    <row r="106" spans="1:221" s="22" customFormat="1" ht="15.75" customHeight="1" x14ac:dyDescent="0.25">
      <c r="A106" s="6" t="s">
        <v>10</v>
      </c>
      <c r="B106" s="7" t="s">
        <v>11</v>
      </c>
      <c r="C106" s="8" t="s">
        <v>123</v>
      </c>
      <c r="D106" s="19" t="s">
        <v>124</v>
      </c>
      <c r="E106" s="10">
        <v>3</v>
      </c>
      <c r="F106" s="25" t="s">
        <v>108</v>
      </c>
      <c r="G106" s="12" t="s">
        <v>14</v>
      </c>
      <c r="H106" s="12" t="s">
        <v>15</v>
      </c>
      <c r="I106" s="12" t="s">
        <v>16</v>
      </c>
      <c r="J106" s="13">
        <v>138.69</v>
      </c>
    </row>
    <row r="107" spans="1:221" s="22" customFormat="1" ht="15.75" customHeight="1" x14ac:dyDescent="0.25">
      <c r="A107" s="6" t="s">
        <v>10</v>
      </c>
      <c r="B107" s="7" t="s">
        <v>11</v>
      </c>
      <c r="C107" s="8" t="s">
        <v>123</v>
      </c>
      <c r="D107" s="19" t="s">
        <v>124</v>
      </c>
      <c r="E107" s="10">
        <v>3</v>
      </c>
      <c r="F107" s="25" t="s">
        <v>108</v>
      </c>
      <c r="G107" s="12" t="s">
        <v>14</v>
      </c>
      <c r="H107" s="12" t="s">
        <v>17</v>
      </c>
      <c r="I107" s="12" t="s">
        <v>18</v>
      </c>
      <c r="J107" s="13">
        <v>140.35</v>
      </c>
    </row>
    <row r="108" spans="1:221" s="22" customFormat="1" ht="15.75" customHeight="1" x14ac:dyDescent="0.25">
      <c r="A108" s="6" t="s">
        <v>10</v>
      </c>
      <c r="B108" s="7" t="s">
        <v>11</v>
      </c>
      <c r="C108" s="8">
        <v>39960544400</v>
      </c>
      <c r="D108" s="10" t="s">
        <v>125</v>
      </c>
      <c r="E108" s="10">
        <v>2</v>
      </c>
      <c r="F108" s="11" t="s">
        <v>33</v>
      </c>
      <c r="G108" s="12" t="s">
        <v>14</v>
      </c>
      <c r="H108" s="12" t="s">
        <v>15</v>
      </c>
      <c r="I108" s="12" t="s">
        <v>16</v>
      </c>
      <c r="J108" s="13">
        <v>306.45</v>
      </c>
    </row>
    <row r="109" spans="1:221" s="22" customFormat="1" ht="15.75" customHeight="1" x14ac:dyDescent="0.25">
      <c r="A109" s="6" t="s">
        <v>10</v>
      </c>
      <c r="B109" s="7" t="s">
        <v>11</v>
      </c>
      <c r="C109" s="8">
        <v>39960544400</v>
      </c>
      <c r="D109" s="10" t="s">
        <v>125</v>
      </c>
      <c r="E109" s="10">
        <v>2</v>
      </c>
      <c r="F109" s="11" t="s">
        <v>33</v>
      </c>
      <c r="G109" s="12" t="s">
        <v>14</v>
      </c>
      <c r="H109" s="12" t="s">
        <v>17</v>
      </c>
      <c r="I109" s="12" t="s">
        <v>18</v>
      </c>
      <c r="J109" s="13">
        <f>241.76+153.47</f>
        <v>395.23</v>
      </c>
    </row>
    <row r="110" spans="1:221" s="22" customFormat="1" ht="15.75" customHeight="1" x14ac:dyDescent="0.25">
      <c r="A110" s="6" t="s">
        <v>10</v>
      </c>
      <c r="B110" s="7" t="s">
        <v>11</v>
      </c>
      <c r="C110" s="8" t="s">
        <v>126</v>
      </c>
      <c r="D110" s="10" t="s">
        <v>127</v>
      </c>
      <c r="E110" s="10">
        <v>2</v>
      </c>
      <c r="F110" s="11" t="s">
        <v>13</v>
      </c>
      <c r="G110" s="12" t="s">
        <v>14</v>
      </c>
      <c r="H110" s="12" t="s">
        <v>15</v>
      </c>
      <c r="I110" s="12" t="s">
        <v>16</v>
      </c>
      <c r="J110" s="13">
        <v>113.71</v>
      </c>
    </row>
    <row r="111" spans="1:221" s="22" customFormat="1" ht="15.75" customHeight="1" x14ac:dyDescent="0.25">
      <c r="A111" s="6" t="s">
        <v>10</v>
      </c>
      <c r="B111" s="7" t="s">
        <v>11</v>
      </c>
      <c r="C111" s="8" t="s">
        <v>126</v>
      </c>
      <c r="D111" s="10" t="s">
        <v>127</v>
      </c>
      <c r="E111" s="10">
        <v>2</v>
      </c>
      <c r="F111" s="11" t="s">
        <v>13</v>
      </c>
      <c r="G111" s="12" t="s">
        <v>14</v>
      </c>
      <c r="H111" s="12" t="s">
        <v>17</v>
      </c>
      <c r="I111" s="12" t="s">
        <v>18</v>
      </c>
      <c r="J111" s="13">
        <v>112.24</v>
      </c>
    </row>
    <row r="112" spans="1:221" s="22" customFormat="1" ht="15.75" customHeight="1" x14ac:dyDescent="0.25">
      <c r="A112" s="6" t="s">
        <v>10</v>
      </c>
      <c r="B112" s="7" t="s">
        <v>11</v>
      </c>
      <c r="C112" s="8" t="s">
        <v>128</v>
      </c>
      <c r="D112" s="9" t="s">
        <v>129</v>
      </c>
      <c r="E112" s="10">
        <v>3</v>
      </c>
      <c r="F112" s="11" t="s">
        <v>21</v>
      </c>
      <c r="G112" s="12" t="s">
        <v>14</v>
      </c>
      <c r="H112" s="12" t="s">
        <v>15</v>
      </c>
      <c r="I112" s="12" t="s">
        <v>16</v>
      </c>
      <c r="J112" s="13">
        <v>98.64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</row>
    <row r="113" spans="1:221" s="22" customFormat="1" ht="15.75" customHeight="1" x14ac:dyDescent="0.25">
      <c r="A113" s="6" t="s">
        <v>10</v>
      </c>
      <c r="B113" s="7" t="s">
        <v>11</v>
      </c>
      <c r="C113" s="8" t="s">
        <v>128</v>
      </c>
      <c r="D113" s="9" t="s">
        <v>129</v>
      </c>
      <c r="E113" s="10">
        <v>3</v>
      </c>
      <c r="F113" s="11" t="s">
        <v>21</v>
      </c>
      <c r="G113" s="12" t="s">
        <v>14</v>
      </c>
      <c r="H113" s="12" t="s">
        <v>17</v>
      </c>
      <c r="I113" s="12" t="s">
        <v>18</v>
      </c>
      <c r="J113" s="13">
        <v>95.29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</row>
    <row r="114" spans="1:221" s="22" customFormat="1" ht="15.75" customHeight="1" x14ac:dyDescent="0.25">
      <c r="A114" s="6" t="s">
        <v>10</v>
      </c>
      <c r="B114" s="7" t="s">
        <v>11</v>
      </c>
      <c r="C114" s="8" t="s">
        <v>130</v>
      </c>
      <c r="D114" s="10" t="s">
        <v>131</v>
      </c>
      <c r="E114" s="10">
        <v>2</v>
      </c>
      <c r="F114" s="16" t="s">
        <v>72</v>
      </c>
      <c r="G114" s="12" t="s">
        <v>14</v>
      </c>
      <c r="H114" s="12" t="s">
        <v>15</v>
      </c>
      <c r="I114" s="12" t="s">
        <v>16</v>
      </c>
      <c r="J114" s="13">
        <v>326.99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</row>
    <row r="115" spans="1:221" s="22" customFormat="1" ht="15.75" customHeight="1" x14ac:dyDescent="0.25">
      <c r="A115" s="6" t="s">
        <v>10</v>
      </c>
      <c r="B115" s="7" t="s">
        <v>11</v>
      </c>
      <c r="C115" s="8" t="s">
        <v>130</v>
      </c>
      <c r="D115" s="10" t="s">
        <v>131</v>
      </c>
      <c r="E115" s="10">
        <v>2</v>
      </c>
      <c r="F115" s="16" t="s">
        <v>72</v>
      </c>
      <c r="G115" s="12" t="s">
        <v>14</v>
      </c>
      <c r="H115" s="12" t="s">
        <v>17</v>
      </c>
      <c r="I115" s="12" t="s">
        <v>18</v>
      </c>
      <c r="J115" s="13">
        <v>431.17</v>
      </c>
      <c r="K115" s="26"/>
      <c r="L115" s="26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</row>
    <row r="116" spans="1:221" s="22" customFormat="1" ht="15.75" customHeight="1" x14ac:dyDescent="0.25">
      <c r="A116" s="6" t="s">
        <v>10</v>
      </c>
      <c r="B116" s="7" t="s">
        <v>11</v>
      </c>
      <c r="C116" s="8" t="s">
        <v>132</v>
      </c>
      <c r="D116" s="9" t="s">
        <v>133</v>
      </c>
      <c r="E116" s="10">
        <v>3</v>
      </c>
      <c r="F116" s="16" t="s">
        <v>134</v>
      </c>
      <c r="G116" s="12" t="s">
        <v>14</v>
      </c>
      <c r="H116" s="12" t="s">
        <v>15</v>
      </c>
      <c r="I116" s="12" t="s">
        <v>16</v>
      </c>
      <c r="J116" s="13">
        <v>140.91999999999999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</row>
    <row r="117" spans="1:221" s="22" customFormat="1" ht="15.75" customHeight="1" x14ac:dyDescent="0.25">
      <c r="A117" s="6" t="s">
        <v>10</v>
      </c>
      <c r="B117" s="7" t="s">
        <v>11</v>
      </c>
      <c r="C117" s="8" t="s">
        <v>132</v>
      </c>
      <c r="D117" s="9" t="s">
        <v>133</v>
      </c>
      <c r="E117" s="10">
        <v>3</v>
      </c>
      <c r="F117" s="16" t="s">
        <v>134</v>
      </c>
      <c r="G117" s="12" t="s">
        <v>14</v>
      </c>
      <c r="H117" s="12" t="s">
        <v>17</v>
      </c>
      <c r="I117" s="12" t="s">
        <v>18</v>
      </c>
      <c r="J117" s="13">
        <v>142.85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</row>
    <row r="118" spans="1:221" s="22" customFormat="1" ht="15.75" customHeight="1" x14ac:dyDescent="0.25">
      <c r="A118" s="6" t="s">
        <v>10</v>
      </c>
      <c r="B118" s="7" t="s">
        <v>11</v>
      </c>
      <c r="C118" s="8" t="s">
        <v>135</v>
      </c>
      <c r="D118" s="10" t="s">
        <v>136</v>
      </c>
      <c r="E118" s="10">
        <v>3</v>
      </c>
      <c r="F118" s="16" t="s">
        <v>76</v>
      </c>
      <c r="G118" s="12" t="s">
        <v>14</v>
      </c>
      <c r="H118" s="12" t="s">
        <v>15</v>
      </c>
      <c r="I118" s="12" t="s">
        <v>16</v>
      </c>
      <c r="J118" s="13">
        <v>160.82</v>
      </c>
    </row>
    <row r="119" spans="1:221" s="22" customFormat="1" ht="15.75" customHeight="1" x14ac:dyDescent="0.25">
      <c r="A119" s="6" t="s">
        <v>10</v>
      </c>
      <c r="B119" s="7" t="s">
        <v>11</v>
      </c>
      <c r="C119" s="8" t="s">
        <v>135</v>
      </c>
      <c r="D119" s="10" t="s">
        <v>136</v>
      </c>
      <c r="E119" s="10">
        <v>3</v>
      </c>
      <c r="F119" s="16" t="s">
        <v>76</v>
      </c>
      <c r="G119" s="12" t="s">
        <v>14</v>
      </c>
      <c r="H119" s="12" t="s">
        <v>17</v>
      </c>
      <c r="I119" s="12" t="s">
        <v>18</v>
      </c>
      <c r="J119" s="13">
        <v>164.63</v>
      </c>
    </row>
    <row r="120" spans="1:221" s="22" customFormat="1" ht="15.75" customHeight="1" x14ac:dyDescent="0.25">
      <c r="A120" s="6" t="s">
        <v>10</v>
      </c>
      <c r="B120" s="7" t="s">
        <v>11</v>
      </c>
      <c r="C120" s="8" t="s">
        <v>137</v>
      </c>
      <c r="D120" s="10" t="s">
        <v>138</v>
      </c>
      <c r="E120" s="10">
        <v>3</v>
      </c>
      <c r="F120" s="11" t="s">
        <v>61</v>
      </c>
      <c r="G120" s="12" t="s">
        <v>14</v>
      </c>
      <c r="H120" s="12" t="s">
        <v>15</v>
      </c>
      <c r="I120" s="12" t="s">
        <v>16</v>
      </c>
      <c r="J120" s="13">
        <v>23.4</v>
      </c>
    </row>
    <row r="121" spans="1:221" s="22" customFormat="1" ht="15.75" customHeight="1" x14ac:dyDescent="0.25">
      <c r="A121" s="6" t="s">
        <v>10</v>
      </c>
      <c r="B121" s="7" t="s">
        <v>11</v>
      </c>
      <c r="C121" s="8" t="s">
        <v>137</v>
      </c>
      <c r="D121" s="10" t="s">
        <v>138</v>
      </c>
      <c r="E121" s="10">
        <v>3</v>
      </c>
      <c r="F121" s="11" t="s">
        <v>61</v>
      </c>
      <c r="G121" s="12" t="s">
        <v>14</v>
      </c>
      <c r="H121" s="12" t="s">
        <v>17</v>
      </c>
      <c r="I121" s="12" t="s">
        <v>18</v>
      </c>
      <c r="J121" s="13">
        <v>21.94</v>
      </c>
    </row>
    <row r="122" spans="1:221" s="22" customFormat="1" ht="15.75" customHeight="1" x14ac:dyDescent="0.25">
      <c r="A122" s="6" t="s">
        <v>10</v>
      </c>
      <c r="B122" s="7" t="s">
        <v>11</v>
      </c>
      <c r="C122" s="8">
        <v>61087300487</v>
      </c>
      <c r="D122" s="10" t="s">
        <v>139</v>
      </c>
      <c r="E122" s="10">
        <v>2</v>
      </c>
      <c r="F122" s="11" t="s">
        <v>13</v>
      </c>
      <c r="G122" s="12" t="s">
        <v>14</v>
      </c>
      <c r="H122" s="12" t="s">
        <v>15</v>
      </c>
      <c r="I122" s="12" t="s">
        <v>16</v>
      </c>
      <c r="J122" s="13">
        <v>113.71</v>
      </c>
    </row>
    <row r="123" spans="1:221" s="22" customFormat="1" ht="15.75" customHeight="1" x14ac:dyDescent="0.25">
      <c r="A123" s="6" t="s">
        <v>10</v>
      </c>
      <c r="B123" s="7" t="s">
        <v>11</v>
      </c>
      <c r="C123" s="8">
        <v>61087300487</v>
      </c>
      <c r="D123" s="10" t="s">
        <v>139</v>
      </c>
      <c r="E123" s="10">
        <v>2</v>
      </c>
      <c r="F123" s="11" t="s">
        <v>13</v>
      </c>
      <c r="G123" s="12" t="s">
        <v>14</v>
      </c>
      <c r="H123" s="12" t="s">
        <v>17</v>
      </c>
      <c r="I123" s="12" t="s">
        <v>18</v>
      </c>
      <c r="J123" s="13">
        <v>112.24</v>
      </c>
    </row>
    <row r="124" spans="1:221" s="22" customFormat="1" ht="15.75" customHeight="1" x14ac:dyDescent="0.25">
      <c r="A124" s="6" t="s">
        <v>10</v>
      </c>
      <c r="B124" s="7" t="s">
        <v>11</v>
      </c>
      <c r="C124" s="8">
        <v>11293575461</v>
      </c>
      <c r="D124" s="10" t="s">
        <v>140</v>
      </c>
      <c r="E124" s="10">
        <v>3</v>
      </c>
      <c r="F124" s="11" t="s">
        <v>61</v>
      </c>
      <c r="G124" s="12" t="s">
        <v>14</v>
      </c>
      <c r="H124" s="12" t="s">
        <v>15</v>
      </c>
      <c r="I124" s="12" t="s">
        <v>16</v>
      </c>
      <c r="J124" s="13">
        <v>94.15</v>
      </c>
    </row>
    <row r="125" spans="1:221" s="22" customFormat="1" ht="15.75" customHeight="1" x14ac:dyDescent="0.25">
      <c r="A125" s="6" t="s">
        <v>10</v>
      </c>
      <c r="B125" s="7" t="s">
        <v>11</v>
      </c>
      <c r="C125" s="8">
        <v>11293575461</v>
      </c>
      <c r="D125" s="10" t="s">
        <v>140</v>
      </c>
      <c r="E125" s="10">
        <v>3</v>
      </c>
      <c r="F125" s="11" t="s">
        <v>61</v>
      </c>
      <c r="G125" s="12" t="s">
        <v>14</v>
      </c>
      <c r="H125" s="12" t="s">
        <v>17</v>
      </c>
      <c r="I125" s="12" t="s">
        <v>18</v>
      </c>
      <c r="J125" s="13">
        <v>90.24</v>
      </c>
    </row>
    <row r="126" spans="1:221" s="22" customFormat="1" ht="15.75" customHeight="1" x14ac:dyDescent="0.25">
      <c r="A126" s="6" t="s">
        <v>10</v>
      </c>
      <c r="B126" s="7" t="s">
        <v>11</v>
      </c>
      <c r="C126" s="8">
        <v>28651282885</v>
      </c>
      <c r="D126" s="10" t="s">
        <v>141</v>
      </c>
      <c r="E126" s="10">
        <v>3</v>
      </c>
      <c r="F126" s="16" t="s">
        <v>97</v>
      </c>
      <c r="G126" s="12" t="s">
        <v>14</v>
      </c>
      <c r="H126" s="12" t="s">
        <v>15</v>
      </c>
      <c r="I126" s="12" t="s">
        <v>16</v>
      </c>
      <c r="J126" s="13">
        <v>96.41</v>
      </c>
    </row>
    <row r="127" spans="1:221" s="22" customFormat="1" ht="15.75" customHeight="1" x14ac:dyDescent="0.25">
      <c r="A127" s="6" t="s">
        <v>10</v>
      </c>
      <c r="B127" s="7" t="s">
        <v>11</v>
      </c>
      <c r="C127" s="8">
        <v>28651282885</v>
      </c>
      <c r="D127" s="10" t="s">
        <v>141</v>
      </c>
      <c r="E127" s="10">
        <v>3</v>
      </c>
      <c r="F127" s="16" t="s">
        <v>97</v>
      </c>
      <c r="G127" s="12" t="s">
        <v>14</v>
      </c>
      <c r="H127" s="12" t="s">
        <v>17</v>
      </c>
      <c r="I127" s="12" t="s">
        <v>18</v>
      </c>
      <c r="J127" s="13">
        <v>92.79</v>
      </c>
    </row>
    <row r="128" spans="1:221" s="22" customFormat="1" ht="15.75" customHeight="1" x14ac:dyDescent="0.25">
      <c r="A128" s="6" t="s">
        <v>10</v>
      </c>
      <c r="B128" s="7" t="s">
        <v>11</v>
      </c>
      <c r="C128" s="8">
        <v>92120482420</v>
      </c>
      <c r="D128" s="10" t="s">
        <v>142</v>
      </c>
      <c r="E128" s="10">
        <v>2</v>
      </c>
      <c r="F128" s="11" t="s">
        <v>13</v>
      </c>
      <c r="G128" s="12" t="s">
        <v>14</v>
      </c>
      <c r="H128" s="12" t="s">
        <v>15</v>
      </c>
      <c r="I128" s="12" t="s">
        <v>16</v>
      </c>
      <c r="J128" s="13">
        <v>0</v>
      </c>
    </row>
    <row r="129" spans="1:10" s="22" customFormat="1" ht="15.75" customHeight="1" x14ac:dyDescent="0.25">
      <c r="A129" s="6" t="s">
        <v>10</v>
      </c>
      <c r="B129" s="7" t="s">
        <v>11</v>
      </c>
      <c r="C129" s="8">
        <v>92120482420</v>
      </c>
      <c r="D129" s="10" t="s">
        <v>142</v>
      </c>
      <c r="E129" s="10">
        <v>2</v>
      </c>
      <c r="F129" s="11" t="s">
        <v>13</v>
      </c>
      <c r="G129" s="12" t="s">
        <v>14</v>
      </c>
      <c r="H129" s="12" t="s">
        <v>17</v>
      </c>
      <c r="I129" s="12" t="s">
        <v>18</v>
      </c>
      <c r="J129" s="13">
        <v>0</v>
      </c>
    </row>
    <row r="130" spans="1:10" s="22" customFormat="1" ht="15.75" customHeight="1" x14ac:dyDescent="0.25">
      <c r="A130" s="6" t="s">
        <v>10</v>
      </c>
      <c r="B130" s="7" t="s">
        <v>11</v>
      </c>
      <c r="C130" s="8" t="s">
        <v>143</v>
      </c>
      <c r="D130" s="9" t="s">
        <v>144</v>
      </c>
      <c r="E130" s="10">
        <v>2</v>
      </c>
      <c r="F130" s="11" t="s">
        <v>13</v>
      </c>
      <c r="G130" s="12" t="s">
        <v>14</v>
      </c>
      <c r="H130" s="12" t="s">
        <v>15</v>
      </c>
      <c r="I130" s="12" t="s">
        <v>16</v>
      </c>
      <c r="J130" s="13">
        <v>113.71</v>
      </c>
    </row>
    <row r="131" spans="1:10" s="22" customFormat="1" ht="15.75" customHeight="1" x14ac:dyDescent="0.25">
      <c r="A131" s="6" t="s">
        <v>10</v>
      </c>
      <c r="B131" s="7" t="s">
        <v>11</v>
      </c>
      <c r="C131" s="8" t="s">
        <v>143</v>
      </c>
      <c r="D131" s="9" t="s">
        <v>144</v>
      </c>
      <c r="E131" s="10">
        <v>2</v>
      </c>
      <c r="F131" s="11" t="s">
        <v>13</v>
      </c>
      <c r="G131" s="12" t="s">
        <v>14</v>
      </c>
      <c r="H131" s="12" t="s">
        <v>17</v>
      </c>
      <c r="I131" s="12" t="s">
        <v>18</v>
      </c>
      <c r="J131" s="13">
        <v>112.24</v>
      </c>
    </row>
    <row r="132" spans="1:10" s="22" customFormat="1" ht="15.75" customHeight="1" x14ac:dyDescent="0.25">
      <c r="A132" s="6" t="s">
        <v>10</v>
      </c>
      <c r="B132" s="7" t="s">
        <v>11</v>
      </c>
      <c r="C132" s="8" t="s">
        <v>145</v>
      </c>
      <c r="D132" s="10" t="s">
        <v>146</v>
      </c>
      <c r="E132" s="10">
        <v>2</v>
      </c>
      <c r="F132" s="16" t="s">
        <v>53</v>
      </c>
      <c r="G132" s="12" t="s">
        <v>14</v>
      </c>
      <c r="H132" s="12" t="s">
        <v>15</v>
      </c>
      <c r="I132" s="12" t="s">
        <v>16</v>
      </c>
      <c r="J132" s="13">
        <v>130.68</v>
      </c>
    </row>
    <row r="133" spans="1:10" s="22" customFormat="1" ht="15.75" customHeight="1" x14ac:dyDescent="0.25">
      <c r="A133" s="6" t="s">
        <v>10</v>
      </c>
      <c r="B133" s="7" t="s">
        <v>11</v>
      </c>
      <c r="C133" s="8" t="s">
        <v>145</v>
      </c>
      <c r="D133" s="10" t="s">
        <v>146</v>
      </c>
      <c r="E133" s="10">
        <v>2</v>
      </c>
      <c r="F133" s="16" t="s">
        <v>53</v>
      </c>
      <c r="G133" s="12" t="s">
        <v>14</v>
      </c>
      <c r="H133" s="12" t="s">
        <v>17</v>
      </c>
      <c r="I133" s="12" t="s">
        <v>18</v>
      </c>
      <c r="J133" s="13">
        <v>131.33000000000001</v>
      </c>
    </row>
    <row r="134" spans="1:10" s="22" customFormat="1" ht="15.75" customHeight="1" x14ac:dyDescent="0.25">
      <c r="A134" s="6" t="s">
        <v>10</v>
      </c>
      <c r="B134" s="7" t="s">
        <v>11</v>
      </c>
      <c r="C134" s="8" t="s">
        <v>147</v>
      </c>
      <c r="D134" s="10" t="s">
        <v>148</v>
      </c>
      <c r="E134" s="10">
        <v>2</v>
      </c>
      <c r="F134" s="16" t="s">
        <v>72</v>
      </c>
      <c r="G134" s="12" t="s">
        <v>14</v>
      </c>
      <c r="H134" s="12" t="s">
        <v>15</v>
      </c>
      <c r="I134" s="12" t="s">
        <v>16</v>
      </c>
      <c r="J134" s="13">
        <v>335.72</v>
      </c>
    </row>
    <row r="135" spans="1:10" s="22" customFormat="1" ht="15.75" customHeight="1" x14ac:dyDescent="0.25">
      <c r="A135" s="6" t="s">
        <v>10</v>
      </c>
      <c r="B135" s="7" t="s">
        <v>11</v>
      </c>
      <c r="C135" s="8" t="s">
        <v>147</v>
      </c>
      <c r="D135" s="10" t="s">
        <v>148</v>
      </c>
      <c r="E135" s="10">
        <v>2</v>
      </c>
      <c r="F135" s="16" t="s">
        <v>72</v>
      </c>
      <c r="G135" s="12" t="s">
        <v>14</v>
      </c>
      <c r="H135" s="12" t="s">
        <v>17</v>
      </c>
      <c r="I135" s="12" t="s">
        <v>18</v>
      </c>
      <c r="J135" s="13">
        <f>248.46+197.99</f>
        <v>446.45000000000005</v>
      </c>
    </row>
    <row r="136" spans="1:10" s="22" customFormat="1" x14ac:dyDescent="0.25">
      <c r="A136" s="6" t="s">
        <v>10</v>
      </c>
      <c r="B136" s="7" t="s">
        <v>11</v>
      </c>
      <c r="C136" s="8" t="s">
        <v>149</v>
      </c>
      <c r="D136" s="10" t="s">
        <v>150</v>
      </c>
      <c r="E136" s="10">
        <v>2</v>
      </c>
      <c r="F136" s="18" t="s">
        <v>28</v>
      </c>
      <c r="G136" s="12" t="s">
        <v>14</v>
      </c>
      <c r="H136" s="12" t="s">
        <v>15</v>
      </c>
      <c r="I136" s="12" t="s">
        <v>16</v>
      </c>
      <c r="J136" s="13">
        <v>209.92</v>
      </c>
    </row>
    <row r="137" spans="1:10" s="22" customFormat="1" x14ac:dyDescent="0.25">
      <c r="A137" s="6" t="s">
        <v>10</v>
      </c>
      <c r="B137" s="7" t="s">
        <v>11</v>
      </c>
      <c r="C137" s="8" t="s">
        <v>149</v>
      </c>
      <c r="D137" s="10" t="s">
        <v>150</v>
      </c>
      <c r="E137" s="10">
        <v>2</v>
      </c>
      <c r="F137" s="18" t="s">
        <v>28</v>
      </c>
      <c r="G137" s="12" t="s">
        <v>14</v>
      </c>
      <c r="H137" s="12" t="s">
        <v>17</v>
      </c>
      <c r="I137" s="12" t="s">
        <v>18</v>
      </c>
      <c r="J137" s="13">
        <v>236.52</v>
      </c>
    </row>
    <row r="138" spans="1:10" s="22" customFormat="1" ht="15.75" customHeight="1" x14ac:dyDescent="0.25">
      <c r="A138" s="6" t="s">
        <v>10</v>
      </c>
      <c r="B138" s="7" t="s">
        <v>11</v>
      </c>
      <c r="C138" s="8" t="s">
        <v>151</v>
      </c>
      <c r="D138" s="10" t="s">
        <v>152</v>
      </c>
      <c r="E138" s="10">
        <v>3</v>
      </c>
      <c r="F138" s="21" t="s">
        <v>58</v>
      </c>
      <c r="G138" s="12" t="s">
        <v>14</v>
      </c>
      <c r="H138" s="12" t="s">
        <v>15</v>
      </c>
      <c r="I138" s="12" t="s">
        <v>16</v>
      </c>
      <c r="J138" s="13">
        <v>95.33</v>
      </c>
    </row>
    <row r="139" spans="1:10" s="22" customFormat="1" ht="15.75" customHeight="1" x14ac:dyDescent="0.25">
      <c r="A139" s="6" t="s">
        <v>10</v>
      </c>
      <c r="B139" s="7" t="s">
        <v>11</v>
      </c>
      <c r="C139" s="8" t="s">
        <v>151</v>
      </c>
      <c r="D139" s="10" t="s">
        <v>152</v>
      </c>
      <c r="E139" s="10">
        <v>3</v>
      </c>
      <c r="F139" s="21" t="s">
        <v>58</v>
      </c>
      <c r="G139" s="12" t="s">
        <v>14</v>
      </c>
      <c r="H139" s="12" t="s">
        <v>17</v>
      </c>
      <c r="I139" s="12" t="s">
        <v>18</v>
      </c>
      <c r="J139" s="13">
        <v>91.57</v>
      </c>
    </row>
    <row r="140" spans="1:10" s="22" customFormat="1" ht="15.75" customHeight="1" x14ac:dyDescent="0.25">
      <c r="A140" s="6" t="s">
        <v>10</v>
      </c>
      <c r="B140" s="7" t="s">
        <v>11</v>
      </c>
      <c r="C140" s="8">
        <v>10505042401</v>
      </c>
      <c r="D140" s="10" t="s">
        <v>153</v>
      </c>
      <c r="E140" s="10">
        <v>2</v>
      </c>
      <c r="F140" s="11" t="s">
        <v>13</v>
      </c>
      <c r="G140" s="12" t="s">
        <v>14</v>
      </c>
      <c r="H140" s="12" t="s">
        <v>15</v>
      </c>
      <c r="I140" s="12" t="s">
        <v>16</v>
      </c>
      <c r="J140" s="13">
        <v>130.94</v>
      </c>
    </row>
    <row r="141" spans="1:10" s="22" customFormat="1" ht="15.75" customHeight="1" x14ac:dyDescent="0.25">
      <c r="A141" s="6" t="s">
        <v>10</v>
      </c>
      <c r="B141" s="7" t="s">
        <v>11</v>
      </c>
      <c r="C141" s="8">
        <v>10505042401</v>
      </c>
      <c r="D141" s="10" t="s">
        <v>153</v>
      </c>
      <c r="E141" s="10">
        <v>2</v>
      </c>
      <c r="F141" s="11" t="s">
        <v>13</v>
      </c>
      <c r="G141" s="12" t="s">
        <v>14</v>
      </c>
      <c r="H141" s="12" t="s">
        <v>17</v>
      </c>
      <c r="I141" s="12" t="s">
        <v>18</v>
      </c>
      <c r="J141" s="13">
        <v>131.63</v>
      </c>
    </row>
    <row r="142" spans="1:10" s="22" customFormat="1" ht="15.75" customHeight="1" x14ac:dyDescent="0.25">
      <c r="A142" s="6" t="s">
        <v>10</v>
      </c>
      <c r="B142" s="7" t="s">
        <v>11</v>
      </c>
      <c r="C142" s="8" t="s">
        <v>154</v>
      </c>
      <c r="D142" s="19" t="s">
        <v>155</v>
      </c>
      <c r="E142" s="10">
        <v>2</v>
      </c>
      <c r="F142" s="11" t="s">
        <v>13</v>
      </c>
      <c r="G142" s="12" t="s">
        <v>14</v>
      </c>
      <c r="H142" s="12" t="s">
        <v>15</v>
      </c>
      <c r="I142" s="12" t="s">
        <v>16</v>
      </c>
      <c r="J142" s="13">
        <v>137.21</v>
      </c>
    </row>
    <row r="143" spans="1:10" s="22" customFormat="1" ht="15.75" customHeight="1" x14ac:dyDescent="0.25">
      <c r="A143" s="6" t="s">
        <v>10</v>
      </c>
      <c r="B143" s="7" t="s">
        <v>11</v>
      </c>
      <c r="C143" s="8" t="s">
        <v>154</v>
      </c>
      <c r="D143" s="19" t="s">
        <v>155</v>
      </c>
      <c r="E143" s="10">
        <v>2</v>
      </c>
      <c r="F143" s="11" t="s">
        <v>13</v>
      </c>
      <c r="G143" s="12" t="s">
        <v>14</v>
      </c>
      <c r="H143" s="12" t="s">
        <v>17</v>
      </c>
      <c r="I143" s="12" t="s">
        <v>18</v>
      </c>
      <c r="J143" s="13">
        <v>138.68</v>
      </c>
    </row>
    <row r="144" spans="1:10" s="22" customFormat="1" ht="15.75" customHeight="1" x14ac:dyDescent="0.25">
      <c r="A144" s="6" t="s">
        <v>10</v>
      </c>
      <c r="B144" s="7" t="s">
        <v>11</v>
      </c>
      <c r="C144" s="8">
        <v>77307950430</v>
      </c>
      <c r="D144" s="10" t="s">
        <v>156</v>
      </c>
      <c r="E144" s="10">
        <v>3</v>
      </c>
      <c r="F144" s="21" t="s">
        <v>58</v>
      </c>
      <c r="G144" s="12" t="s">
        <v>14</v>
      </c>
      <c r="H144" s="12" t="s">
        <v>15</v>
      </c>
      <c r="I144" s="12" t="s">
        <v>16</v>
      </c>
      <c r="J144" s="13">
        <v>0</v>
      </c>
    </row>
    <row r="145" spans="1:10" s="22" customFormat="1" ht="15.75" customHeight="1" x14ac:dyDescent="0.25">
      <c r="A145" s="6" t="s">
        <v>10</v>
      </c>
      <c r="B145" s="7" t="s">
        <v>11</v>
      </c>
      <c r="C145" s="8">
        <v>77307950430</v>
      </c>
      <c r="D145" s="10" t="s">
        <v>156</v>
      </c>
      <c r="E145" s="10">
        <v>3</v>
      </c>
      <c r="F145" s="21" t="s">
        <v>58</v>
      </c>
      <c r="G145" s="12" t="s">
        <v>14</v>
      </c>
      <c r="H145" s="12" t="s">
        <v>17</v>
      </c>
      <c r="I145" s="12" t="s">
        <v>18</v>
      </c>
      <c r="J145" s="13">
        <v>0</v>
      </c>
    </row>
    <row r="146" spans="1:10" s="22" customFormat="1" ht="15.75" customHeight="1" x14ac:dyDescent="0.25">
      <c r="A146" s="6" t="s">
        <v>10</v>
      </c>
      <c r="B146" s="7" t="s">
        <v>11</v>
      </c>
      <c r="C146" s="8" t="s">
        <v>157</v>
      </c>
      <c r="D146" s="10" t="s">
        <v>158</v>
      </c>
      <c r="E146" s="10">
        <v>2</v>
      </c>
      <c r="F146" s="16" t="s">
        <v>72</v>
      </c>
      <c r="G146" s="12" t="s">
        <v>14</v>
      </c>
      <c r="H146" s="12" t="s">
        <v>15</v>
      </c>
      <c r="I146" s="12" t="s">
        <v>16</v>
      </c>
      <c r="J146" s="13">
        <v>463.64</v>
      </c>
    </row>
    <row r="147" spans="1:10" s="22" customFormat="1" ht="15.75" customHeight="1" x14ac:dyDescent="0.25">
      <c r="A147" s="6" t="s">
        <v>10</v>
      </c>
      <c r="B147" s="7" t="s">
        <v>11</v>
      </c>
      <c r="C147" s="8" t="s">
        <v>157</v>
      </c>
      <c r="D147" s="10" t="s">
        <v>158</v>
      </c>
      <c r="E147" s="10">
        <v>2</v>
      </c>
      <c r="F147" s="16" t="s">
        <v>72</v>
      </c>
      <c r="G147" s="12" t="s">
        <v>14</v>
      </c>
      <c r="H147" s="12" t="s">
        <v>17</v>
      </c>
      <c r="I147" s="12" t="s">
        <v>18</v>
      </c>
      <c r="J147" s="13">
        <f>187.13+483.18</f>
        <v>670.31</v>
      </c>
    </row>
    <row r="148" spans="1:10" s="22" customFormat="1" ht="15.75" customHeight="1" x14ac:dyDescent="0.25">
      <c r="A148" s="6" t="s">
        <v>10</v>
      </c>
      <c r="B148" s="7" t="s">
        <v>11</v>
      </c>
      <c r="C148" s="8" t="s">
        <v>159</v>
      </c>
      <c r="D148" s="10" t="s">
        <v>160</v>
      </c>
      <c r="E148" s="10">
        <v>3</v>
      </c>
      <c r="F148" s="25" t="s">
        <v>108</v>
      </c>
      <c r="G148" s="12" t="s">
        <v>14</v>
      </c>
      <c r="H148" s="12" t="s">
        <v>15</v>
      </c>
      <c r="I148" s="12" t="s">
        <v>16</v>
      </c>
      <c r="J148" s="13">
        <v>265.12</v>
      </c>
    </row>
    <row r="149" spans="1:10" s="22" customFormat="1" ht="15.75" customHeight="1" x14ac:dyDescent="0.25">
      <c r="A149" s="6" t="s">
        <v>10</v>
      </c>
      <c r="B149" s="7" t="s">
        <v>11</v>
      </c>
      <c r="C149" s="8" t="s">
        <v>159</v>
      </c>
      <c r="D149" s="10" t="s">
        <v>160</v>
      </c>
      <c r="E149" s="10">
        <v>3</v>
      </c>
      <c r="F149" s="25" t="s">
        <v>108</v>
      </c>
      <c r="G149" s="12" t="s">
        <v>14</v>
      </c>
      <c r="H149" s="12" t="s">
        <v>17</v>
      </c>
      <c r="I149" s="12" t="s">
        <v>18</v>
      </c>
      <c r="J149" s="13">
        <v>322.89</v>
      </c>
    </row>
    <row r="150" spans="1:10" s="22" customFormat="1" x14ac:dyDescent="0.25">
      <c r="A150" s="6" t="s">
        <v>10</v>
      </c>
      <c r="B150" s="7" t="s">
        <v>11</v>
      </c>
      <c r="C150" s="8" t="s">
        <v>161</v>
      </c>
      <c r="D150" s="10" t="s">
        <v>162</v>
      </c>
      <c r="E150" s="10">
        <v>2</v>
      </c>
      <c r="F150" s="18" t="s">
        <v>28</v>
      </c>
      <c r="G150" s="12" t="s">
        <v>14</v>
      </c>
      <c r="H150" s="12" t="s">
        <v>15</v>
      </c>
      <c r="I150" s="12" t="s">
        <v>16</v>
      </c>
      <c r="J150" s="13">
        <v>181.74</v>
      </c>
    </row>
    <row r="151" spans="1:10" s="22" customFormat="1" x14ac:dyDescent="0.25">
      <c r="A151" s="6" t="s">
        <v>10</v>
      </c>
      <c r="B151" s="7" t="s">
        <v>11</v>
      </c>
      <c r="C151" s="8" t="s">
        <v>161</v>
      </c>
      <c r="D151" s="10" t="s">
        <v>162</v>
      </c>
      <c r="E151" s="10">
        <v>2</v>
      </c>
      <c r="F151" s="18" t="s">
        <v>28</v>
      </c>
      <c r="G151" s="12" t="s">
        <v>14</v>
      </c>
      <c r="H151" s="12" t="s">
        <v>17</v>
      </c>
      <c r="I151" s="12" t="s">
        <v>18</v>
      </c>
      <c r="J151" s="13">
        <v>194.25</v>
      </c>
    </row>
    <row r="152" spans="1:10" s="22" customFormat="1" ht="15.75" customHeight="1" x14ac:dyDescent="0.25">
      <c r="A152" s="6" t="s">
        <v>10</v>
      </c>
      <c r="B152" s="7" t="s">
        <v>11</v>
      </c>
      <c r="C152" s="8" t="s">
        <v>163</v>
      </c>
      <c r="D152" s="10" t="s">
        <v>164</v>
      </c>
      <c r="E152" s="10">
        <v>3</v>
      </c>
      <c r="F152" s="16" t="s">
        <v>23</v>
      </c>
      <c r="G152" s="12" t="s">
        <v>14</v>
      </c>
      <c r="H152" s="12" t="s">
        <v>15</v>
      </c>
      <c r="I152" s="12" t="s">
        <v>16</v>
      </c>
      <c r="J152" s="13">
        <v>95.66</v>
      </c>
    </row>
    <row r="153" spans="1:10" s="22" customFormat="1" ht="15.75" customHeight="1" x14ac:dyDescent="0.25">
      <c r="A153" s="6" t="s">
        <v>10</v>
      </c>
      <c r="B153" s="7" t="s">
        <v>11</v>
      </c>
      <c r="C153" s="8" t="s">
        <v>163</v>
      </c>
      <c r="D153" s="10" t="s">
        <v>164</v>
      </c>
      <c r="E153" s="10">
        <v>3</v>
      </c>
      <c r="F153" s="16" t="s">
        <v>23</v>
      </c>
      <c r="G153" s="12" t="s">
        <v>14</v>
      </c>
      <c r="H153" s="12" t="s">
        <v>17</v>
      </c>
      <c r="I153" s="12" t="s">
        <v>18</v>
      </c>
      <c r="J153" s="13">
        <v>91.94</v>
      </c>
    </row>
    <row r="154" spans="1:10" s="22" customFormat="1" ht="15.75" customHeight="1" x14ac:dyDescent="0.25">
      <c r="A154" s="6" t="s">
        <v>10</v>
      </c>
      <c r="B154" s="7" t="s">
        <v>11</v>
      </c>
      <c r="C154" s="8">
        <v>10068012438</v>
      </c>
      <c r="D154" s="19" t="s">
        <v>165</v>
      </c>
      <c r="E154" s="10">
        <v>3</v>
      </c>
      <c r="F154" s="16" t="s">
        <v>23</v>
      </c>
      <c r="G154" s="12" t="s">
        <v>14</v>
      </c>
      <c r="H154" s="12" t="s">
        <v>15</v>
      </c>
      <c r="I154" s="12" t="s">
        <v>16</v>
      </c>
      <c r="J154" s="13">
        <v>129.83000000000001</v>
      </c>
    </row>
    <row r="155" spans="1:10" s="23" customFormat="1" ht="15.75" customHeight="1" x14ac:dyDescent="0.25">
      <c r="A155" s="6" t="s">
        <v>10</v>
      </c>
      <c r="B155" s="7" t="s">
        <v>11</v>
      </c>
      <c r="C155" s="8">
        <v>10068012438</v>
      </c>
      <c r="D155" s="19" t="s">
        <v>165</v>
      </c>
      <c r="E155" s="10">
        <v>3</v>
      </c>
      <c r="F155" s="16" t="s">
        <v>23</v>
      </c>
      <c r="G155" s="12" t="s">
        <v>14</v>
      </c>
      <c r="H155" s="12" t="s">
        <v>17</v>
      </c>
      <c r="I155" s="12" t="s">
        <v>18</v>
      </c>
      <c r="J155" s="13">
        <v>130.38</v>
      </c>
    </row>
    <row r="156" spans="1:10" s="22" customFormat="1" ht="15.75" customHeight="1" x14ac:dyDescent="0.25">
      <c r="A156" s="6" t="s">
        <v>10</v>
      </c>
      <c r="B156" s="7" t="s">
        <v>11</v>
      </c>
      <c r="C156" s="8" t="s">
        <v>166</v>
      </c>
      <c r="D156" s="10" t="s">
        <v>167</v>
      </c>
      <c r="E156" s="10">
        <v>2</v>
      </c>
      <c r="F156" s="20" t="s">
        <v>51</v>
      </c>
      <c r="G156" s="12" t="s">
        <v>14</v>
      </c>
      <c r="H156" s="12" t="s">
        <v>15</v>
      </c>
      <c r="I156" s="12" t="s">
        <v>16</v>
      </c>
      <c r="J156" s="13">
        <v>136.72</v>
      </c>
    </row>
    <row r="157" spans="1:10" s="22" customFormat="1" ht="15.75" customHeight="1" x14ac:dyDescent="0.25">
      <c r="A157" s="6" t="s">
        <v>10</v>
      </c>
      <c r="B157" s="7" t="s">
        <v>11</v>
      </c>
      <c r="C157" s="8" t="s">
        <v>166</v>
      </c>
      <c r="D157" s="10" t="s">
        <v>167</v>
      </c>
      <c r="E157" s="10">
        <v>2</v>
      </c>
      <c r="F157" s="20" t="s">
        <v>51</v>
      </c>
      <c r="G157" s="12" t="s">
        <v>14</v>
      </c>
      <c r="H157" s="12" t="s">
        <v>17</v>
      </c>
      <c r="I157" s="12" t="s">
        <v>18</v>
      </c>
      <c r="J157" s="13">
        <v>138.13</v>
      </c>
    </row>
    <row r="158" spans="1:10" s="22" customFormat="1" ht="15.75" customHeight="1" x14ac:dyDescent="0.25">
      <c r="A158" s="6" t="s">
        <v>10</v>
      </c>
      <c r="B158" s="7" t="s">
        <v>11</v>
      </c>
      <c r="C158" s="8" t="s">
        <v>168</v>
      </c>
      <c r="D158" s="10" t="s">
        <v>169</v>
      </c>
      <c r="E158" s="10">
        <v>3</v>
      </c>
      <c r="F158" s="16" t="s">
        <v>23</v>
      </c>
      <c r="G158" s="12" t="s">
        <v>14</v>
      </c>
      <c r="H158" s="12" t="s">
        <v>15</v>
      </c>
      <c r="I158" s="12" t="s">
        <v>16</v>
      </c>
      <c r="J158" s="13">
        <v>104.74</v>
      </c>
    </row>
    <row r="159" spans="1:10" s="22" customFormat="1" ht="15.75" customHeight="1" x14ac:dyDescent="0.25">
      <c r="A159" s="6" t="s">
        <v>10</v>
      </c>
      <c r="B159" s="7" t="s">
        <v>11</v>
      </c>
      <c r="C159" s="8" t="s">
        <v>168</v>
      </c>
      <c r="D159" s="10" t="s">
        <v>169</v>
      </c>
      <c r="E159" s="10">
        <v>3</v>
      </c>
      <c r="F159" s="16" t="s">
        <v>23</v>
      </c>
      <c r="G159" s="12" t="s">
        <v>14</v>
      </c>
      <c r="H159" s="12" t="s">
        <v>17</v>
      </c>
      <c r="I159" s="12" t="s">
        <v>18</v>
      </c>
      <c r="J159" s="13">
        <v>102.15</v>
      </c>
    </row>
    <row r="160" spans="1:10" s="22" customFormat="1" ht="15.75" customHeight="1" x14ac:dyDescent="0.25">
      <c r="A160" s="6" t="s">
        <v>10</v>
      </c>
      <c r="B160" s="7" t="s">
        <v>11</v>
      </c>
      <c r="C160" s="8" t="s">
        <v>170</v>
      </c>
      <c r="D160" s="9" t="s">
        <v>171</v>
      </c>
      <c r="E160" s="10">
        <v>2</v>
      </c>
      <c r="F160" s="11" t="s">
        <v>33</v>
      </c>
      <c r="G160" s="12" t="s">
        <v>14</v>
      </c>
      <c r="H160" s="12" t="s">
        <v>15</v>
      </c>
      <c r="I160" s="12" t="s">
        <v>16</v>
      </c>
      <c r="J160" s="13">
        <v>285.38</v>
      </c>
    </row>
    <row r="161" spans="1:10" s="22" customFormat="1" ht="15.75" customHeight="1" x14ac:dyDescent="0.25">
      <c r="A161" s="6" t="s">
        <v>10</v>
      </c>
      <c r="B161" s="7" t="s">
        <v>11</v>
      </c>
      <c r="C161" s="8" t="s">
        <v>170</v>
      </c>
      <c r="D161" s="9" t="s">
        <v>171</v>
      </c>
      <c r="E161" s="10">
        <v>2</v>
      </c>
      <c r="F161" s="11" t="s">
        <v>33</v>
      </c>
      <c r="G161" s="12" t="s">
        <v>14</v>
      </c>
      <c r="H161" s="12" t="s">
        <v>17</v>
      </c>
      <c r="I161" s="12" t="s">
        <v>18</v>
      </c>
      <c r="J161" s="13">
        <v>358.35</v>
      </c>
    </row>
    <row r="162" spans="1:10" s="22" customFormat="1" ht="15.75" customHeight="1" x14ac:dyDescent="0.25">
      <c r="A162" s="6" t="s">
        <v>10</v>
      </c>
      <c r="B162" s="7" t="s">
        <v>11</v>
      </c>
      <c r="C162" s="8" t="s">
        <v>172</v>
      </c>
      <c r="D162" s="10" t="s">
        <v>173</v>
      </c>
      <c r="E162" s="10">
        <v>3</v>
      </c>
      <c r="F162" s="16" t="s">
        <v>66</v>
      </c>
      <c r="G162" s="12" t="s">
        <v>14</v>
      </c>
      <c r="H162" s="12" t="s">
        <v>15</v>
      </c>
      <c r="I162" s="12" t="s">
        <v>16</v>
      </c>
      <c r="J162" s="13">
        <v>133.21</v>
      </c>
    </row>
    <row r="163" spans="1:10" s="22" customFormat="1" ht="15.75" customHeight="1" x14ac:dyDescent="0.25">
      <c r="A163" s="6" t="s">
        <v>10</v>
      </c>
      <c r="B163" s="7" t="s">
        <v>11</v>
      </c>
      <c r="C163" s="8" t="s">
        <v>172</v>
      </c>
      <c r="D163" s="10" t="s">
        <v>173</v>
      </c>
      <c r="E163" s="10">
        <v>3</v>
      </c>
      <c r="F163" s="16" t="s">
        <v>66</v>
      </c>
      <c r="G163" s="12" t="s">
        <v>14</v>
      </c>
      <c r="H163" s="12" t="s">
        <v>17</v>
      </c>
      <c r="I163" s="12" t="s">
        <v>18</v>
      </c>
      <c r="J163" s="13">
        <v>134.18</v>
      </c>
    </row>
    <row r="164" spans="1:10" s="22" customFormat="1" ht="15.75" customHeight="1" x14ac:dyDescent="0.25">
      <c r="A164" s="6" t="s">
        <v>10</v>
      </c>
      <c r="B164" s="7" t="s">
        <v>11</v>
      </c>
      <c r="C164" s="8">
        <v>89967100400</v>
      </c>
      <c r="D164" s="10" t="s">
        <v>174</v>
      </c>
      <c r="E164" s="10">
        <v>3</v>
      </c>
      <c r="F164" s="11" t="s">
        <v>61</v>
      </c>
      <c r="G164" s="12" t="s">
        <v>14</v>
      </c>
      <c r="H164" s="12" t="s">
        <v>15</v>
      </c>
      <c r="I164" s="12" t="s">
        <v>16</v>
      </c>
      <c r="J164" s="13">
        <v>117.46</v>
      </c>
    </row>
    <row r="165" spans="1:10" s="22" customFormat="1" ht="15.75" customHeight="1" x14ac:dyDescent="0.25">
      <c r="A165" s="6" t="s">
        <v>10</v>
      </c>
      <c r="B165" s="7" t="s">
        <v>11</v>
      </c>
      <c r="C165" s="8">
        <v>89967100400</v>
      </c>
      <c r="D165" s="10" t="s">
        <v>174</v>
      </c>
      <c r="E165" s="10">
        <v>3</v>
      </c>
      <c r="F165" s="11" t="s">
        <v>61</v>
      </c>
      <c r="G165" s="12" t="s">
        <v>14</v>
      </c>
      <c r="H165" s="12" t="s">
        <v>17</v>
      </c>
      <c r="I165" s="12" t="s">
        <v>18</v>
      </c>
      <c r="J165" s="13">
        <f>59.64+56.83</f>
        <v>116.47</v>
      </c>
    </row>
    <row r="166" spans="1:10" s="22" customFormat="1" x14ac:dyDescent="0.25">
      <c r="A166" s="6" t="s">
        <v>10</v>
      </c>
      <c r="B166" s="7" t="s">
        <v>11</v>
      </c>
      <c r="C166" s="8" t="s">
        <v>175</v>
      </c>
      <c r="D166" s="10" t="s">
        <v>176</v>
      </c>
      <c r="E166" s="10">
        <v>2</v>
      </c>
      <c r="F166" s="18" t="s">
        <v>28</v>
      </c>
      <c r="G166" s="12" t="s">
        <v>14</v>
      </c>
      <c r="H166" s="12" t="s">
        <v>15</v>
      </c>
      <c r="I166" s="12" t="s">
        <v>16</v>
      </c>
      <c r="J166" s="13">
        <v>160.44999999999999</v>
      </c>
    </row>
    <row r="167" spans="1:10" s="22" customFormat="1" x14ac:dyDescent="0.25">
      <c r="A167" s="6" t="s">
        <v>10</v>
      </c>
      <c r="B167" s="7" t="s">
        <v>11</v>
      </c>
      <c r="C167" s="8" t="s">
        <v>175</v>
      </c>
      <c r="D167" s="10" t="s">
        <v>176</v>
      </c>
      <c r="E167" s="10">
        <v>2</v>
      </c>
      <c r="F167" s="18" t="s">
        <v>28</v>
      </c>
      <c r="G167" s="12" t="s">
        <v>14</v>
      </c>
      <c r="H167" s="12" t="s">
        <v>17</v>
      </c>
      <c r="I167" s="12" t="s">
        <v>18</v>
      </c>
      <c r="J167" s="13">
        <v>164.82</v>
      </c>
    </row>
    <row r="168" spans="1:10" s="22" customFormat="1" ht="15.75" customHeight="1" x14ac:dyDescent="0.25">
      <c r="A168" s="6" t="s">
        <v>10</v>
      </c>
      <c r="B168" s="7" t="s">
        <v>11</v>
      </c>
      <c r="C168" s="8" t="s">
        <v>177</v>
      </c>
      <c r="D168" s="9" t="s">
        <v>178</v>
      </c>
      <c r="E168" s="10">
        <v>3</v>
      </c>
      <c r="F168" s="16" t="s">
        <v>134</v>
      </c>
      <c r="G168" s="12" t="s">
        <v>14</v>
      </c>
      <c r="H168" s="12" t="s">
        <v>15</v>
      </c>
      <c r="I168" s="12" t="s">
        <v>16</v>
      </c>
      <c r="J168" s="13">
        <v>140.91999999999999</v>
      </c>
    </row>
    <row r="169" spans="1:10" s="22" customFormat="1" ht="15.75" customHeight="1" x14ac:dyDescent="0.25">
      <c r="A169" s="6" t="s">
        <v>10</v>
      </c>
      <c r="B169" s="7" t="s">
        <v>11</v>
      </c>
      <c r="C169" s="8" t="s">
        <v>177</v>
      </c>
      <c r="D169" s="9" t="s">
        <v>178</v>
      </c>
      <c r="E169" s="10">
        <v>3</v>
      </c>
      <c r="F169" s="16" t="s">
        <v>134</v>
      </c>
      <c r="G169" s="12" t="s">
        <v>14</v>
      </c>
      <c r="H169" s="12" t="s">
        <v>17</v>
      </c>
      <c r="I169" s="12" t="s">
        <v>18</v>
      </c>
      <c r="J169" s="13">
        <v>142.85</v>
      </c>
    </row>
    <row r="170" spans="1:10" s="22" customFormat="1" ht="15.75" customHeight="1" x14ac:dyDescent="0.25">
      <c r="A170" s="6" t="s">
        <v>10</v>
      </c>
      <c r="B170" s="7" t="s">
        <v>11</v>
      </c>
      <c r="C170" s="8" t="s">
        <v>179</v>
      </c>
      <c r="D170" s="10" t="s">
        <v>180</v>
      </c>
      <c r="E170" s="10">
        <v>2</v>
      </c>
      <c r="F170" s="11" t="s">
        <v>13</v>
      </c>
      <c r="G170" s="12" t="s">
        <v>14</v>
      </c>
      <c r="H170" s="12" t="s">
        <v>15</v>
      </c>
      <c r="I170" s="12" t="s">
        <v>16</v>
      </c>
      <c r="J170" s="13">
        <v>151.31</v>
      </c>
    </row>
    <row r="171" spans="1:10" s="22" customFormat="1" ht="15.75" customHeight="1" x14ac:dyDescent="0.25">
      <c r="A171" s="6" t="s">
        <v>10</v>
      </c>
      <c r="B171" s="7" t="s">
        <v>11</v>
      </c>
      <c r="C171" s="8" t="s">
        <v>179</v>
      </c>
      <c r="D171" s="10" t="s">
        <v>180</v>
      </c>
      <c r="E171" s="10">
        <v>2</v>
      </c>
      <c r="F171" s="11" t="s">
        <v>13</v>
      </c>
      <c r="G171" s="12" t="s">
        <v>14</v>
      </c>
      <c r="H171" s="12" t="s">
        <v>17</v>
      </c>
      <c r="I171" s="12" t="s">
        <v>18</v>
      </c>
      <c r="J171" s="13">
        <v>154.54</v>
      </c>
    </row>
    <row r="172" spans="1:10" s="22" customFormat="1" ht="15.75" customHeight="1" x14ac:dyDescent="0.25">
      <c r="A172" s="6" t="s">
        <v>10</v>
      </c>
      <c r="B172" s="7" t="s">
        <v>11</v>
      </c>
      <c r="C172" s="8">
        <v>93397941415</v>
      </c>
      <c r="D172" s="10" t="s">
        <v>181</v>
      </c>
      <c r="E172" s="10">
        <v>2</v>
      </c>
      <c r="F172" s="11" t="s">
        <v>13</v>
      </c>
      <c r="G172" s="12" t="s">
        <v>14</v>
      </c>
      <c r="H172" s="12" t="s">
        <v>15</v>
      </c>
      <c r="I172" s="12" t="s">
        <v>16</v>
      </c>
      <c r="J172" s="13">
        <v>139.41</v>
      </c>
    </row>
    <row r="173" spans="1:10" s="22" customFormat="1" ht="15.75" customHeight="1" x14ac:dyDescent="0.25">
      <c r="A173" s="6" t="s">
        <v>10</v>
      </c>
      <c r="B173" s="7" t="s">
        <v>11</v>
      </c>
      <c r="C173" s="8">
        <v>93397941415</v>
      </c>
      <c r="D173" s="10" t="s">
        <v>181</v>
      </c>
      <c r="E173" s="10">
        <v>2</v>
      </c>
      <c r="F173" s="11" t="s">
        <v>13</v>
      </c>
      <c r="G173" s="12" t="s">
        <v>14</v>
      </c>
      <c r="H173" s="12" t="s">
        <v>17</v>
      </c>
      <c r="I173" s="12" t="s">
        <v>18</v>
      </c>
      <c r="J173" s="13">
        <v>141.16</v>
      </c>
    </row>
    <row r="174" spans="1:10" s="22" customFormat="1" ht="15.75" customHeight="1" x14ac:dyDescent="0.25">
      <c r="A174" s="6" t="s">
        <v>10</v>
      </c>
      <c r="B174" s="7" t="s">
        <v>11</v>
      </c>
      <c r="C174" s="8" t="s">
        <v>182</v>
      </c>
      <c r="D174" s="10" t="s">
        <v>183</v>
      </c>
      <c r="E174" s="10">
        <v>3</v>
      </c>
      <c r="F174" s="11" t="s">
        <v>184</v>
      </c>
      <c r="G174" s="12" t="s">
        <v>14</v>
      </c>
      <c r="H174" s="12" t="s">
        <v>15</v>
      </c>
      <c r="I174" s="12" t="s">
        <v>16</v>
      </c>
      <c r="J174" s="13">
        <v>140.91999999999999</v>
      </c>
    </row>
    <row r="175" spans="1:10" s="22" customFormat="1" ht="15.75" customHeight="1" x14ac:dyDescent="0.25">
      <c r="A175" s="6" t="s">
        <v>10</v>
      </c>
      <c r="B175" s="7" t="s">
        <v>11</v>
      </c>
      <c r="C175" s="8" t="s">
        <v>182</v>
      </c>
      <c r="D175" s="10" t="s">
        <v>183</v>
      </c>
      <c r="E175" s="10">
        <v>3</v>
      </c>
      <c r="F175" s="11" t="s">
        <v>184</v>
      </c>
      <c r="G175" s="12" t="s">
        <v>14</v>
      </c>
      <c r="H175" s="12" t="s">
        <v>17</v>
      </c>
      <c r="I175" s="12" t="s">
        <v>18</v>
      </c>
      <c r="J175" s="13">
        <v>142.85</v>
      </c>
    </row>
    <row r="176" spans="1:10" s="22" customFormat="1" ht="15.75" customHeight="1" x14ac:dyDescent="0.25">
      <c r="A176" s="6" t="s">
        <v>10</v>
      </c>
      <c r="B176" s="7" t="s">
        <v>11</v>
      </c>
      <c r="C176" s="8">
        <v>89994140434</v>
      </c>
      <c r="D176" s="10" t="s">
        <v>185</v>
      </c>
      <c r="E176" s="10">
        <v>2</v>
      </c>
      <c r="F176" s="11" t="s">
        <v>13</v>
      </c>
      <c r="G176" s="12" t="s">
        <v>14</v>
      </c>
      <c r="H176" s="12" t="s">
        <v>15</v>
      </c>
      <c r="I176" s="12" t="s">
        <v>16</v>
      </c>
      <c r="J176" s="13">
        <v>130.94</v>
      </c>
    </row>
    <row r="177" spans="1:10" s="22" customFormat="1" ht="15.75" customHeight="1" x14ac:dyDescent="0.25">
      <c r="A177" s="6" t="s">
        <v>10</v>
      </c>
      <c r="B177" s="7" t="s">
        <v>11</v>
      </c>
      <c r="C177" s="8">
        <v>89994140434</v>
      </c>
      <c r="D177" s="10" t="s">
        <v>185</v>
      </c>
      <c r="E177" s="10">
        <v>2</v>
      </c>
      <c r="F177" s="11" t="s">
        <v>13</v>
      </c>
      <c r="G177" s="12" t="s">
        <v>14</v>
      </c>
      <c r="H177" s="12" t="s">
        <v>17</v>
      </c>
      <c r="I177" s="12" t="s">
        <v>18</v>
      </c>
      <c r="J177" s="13">
        <v>131.63</v>
      </c>
    </row>
    <row r="178" spans="1:10" s="22" customFormat="1" ht="15.75" customHeight="1" x14ac:dyDescent="0.25">
      <c r="A178" s="6" t="s">
        <v>10</v>
      </c>
      <c r="B178" s="7" t="s">
        <v>11</v>
      </c>
      <c r="C178" s="8">
        <v>10560715404</v>
      </c>
      <c r="D178" s="9" t="s">
        <v>186</v>
      </c>
      <c r="E178" s="10">
        <v>2</v>
      </c>
      <c r="F178" s="20" t="s">
        <v>51</v>
      </c>
      <c r="G178" s="12" t="s">
        <v>14</v>
      </c>
      <c r="H178" s="12" t="s">
        <v>15</v>
      </c>
      <c r="I178" s="12" t="s">
        <v>16</v>
      </c>
      <c r="J178" s="13">
        <v>136.72</v>
      </c>
    </row>
    <row r="179" spans="1:10" s="22" customFormat="1" ht="15.75" customHeight="1" x14ac:dyDescent="0.25">
      <c r="A179" s="6" t="s">
        <v>10</v>
      </c>
      <c r="B179" s="7" t="s">
        <v>11</v>
      </c>
      <c r="C179" s="8">
        <v>10560715404</v>
      </c>
      <c r="D179" s="9" t="s">
        <v>186</v>
      </c>
      <c r="E179" s="10">
        <v>2</v>
      </c>
      <c r="F179" s="20" t="s">
        <v>51</v>
      </c>
      <c r="G179" s="12" t="s">
        <v>14</v>
      </c>
      <c r="H179" s="12" t="s">
        <v>17</v>
      </c>
      <c r="I179" s="12" t="s">
        <v>18</v>
      </c>
      <c r="J179" s="13">
        <v>138.13</v>
      </c>
    </row>
    <row r="180" spans="1:10" s="22" customFormat="1" ht="15.75" customHeight="1" x14ac:dyDescent="0.25">
      <c r="A180" s="6" t="s">
        <v>10</v>
      </c>
      <c r="B180" s="7" t="s">
        <v>11</v>
      </c>
      <c r="C180" s="8" t="s">
        <v>187</v>
      </c>
      <c r="D180" s="9" t="s">
        <v>188</v>
      </c>
      <c r="E180" s="10">
        <v>2</v>
      </c>
      <c r="F180" s="11" t="s">
        <v>13</v>
      </c>
      <c r="G180" s="12" t="s">
        <v>14</v>
      </c>
      <c r="H180" s="12" t="s">
        <v>15</v>
      </c>
      <c r="I180" s="12" t="s">
        <v>16</v>
      </c>
      <c r="J180" s="13">
        <v>22.74</v>
      </c>
    </row>
    <row r="181" spans="1:10" s="22" customFormat="1" ht="15.75" customHeight="1" x14ac:dyDescent="0.25">
      <c r="A181" s="6" t="s">
        <v>10</v>
      </c>
      <c r="B181" s="7" t="s">
        <v>11</v>
      </c>
      <c r="C181" s="8" t="s">
        <v>187</v>
      </c>
      <c r="D181" s="9" t="s">
        <v>188</v>
      </c>
      <c r="E181" s="10">
        <v>2</v>
      </c>
      <c r="F181" s="11" t="s">
        <v>13</v>
      </c>
      <c r="G181" s="12" t="s">
        <v>14</v>
      </c>
      <c r="H181" s="12" t="s">
        <v>17</v>
      </c>
      <c r="I181" s="12" t="s">
        <v>18</v>
      </c>
      <c r="J181" s="13">
        <v>21.32</v>
      </c>
    </row>
    <row r="182" spans="1:10" s="22" customFormat="1" ht="15.75" customHeight="1" x14ac:dyDescent="0.25">
      <c r="A182" s="6" t="s">
        <v>10</v>
      </c>
      <c r="B182" s="7" t="s">
        <v>11</v>
      </c>
      <c r="C182" s="8">
        <v>70306823438</v>
      </c>
      <c r="D182" s="10" t="s">
        <v>189</v>
      </c>
      <c r="E182" s="10">
        <v>2</v>
      </c>
      <c r="F182" s="20" t="s">
        <v>51</v>
      </c>
      <c r="G182" s="12" t="s">
        <v>14</v>
      </c>
      <c r="H182" s="12" t="s">
        <v>15</v>
      </c>
      <c r="I182" s="12" t="s">
        <v>16</v>
      </c>
      <c r="J182" s="13">
        <v>113.93</v>
      </c>
    </row>
    <row r="183" spans="1:10" s="22" customFormat="1" ht="15.75" customHeight="1" x14ac:dyDescent="0.25">
      <c r="A183" s="6" t="s">
        <v>10</v>
      </c>
      <c r="B183" s="7" t="s">
        <v>11</v>
      </c>
      <c r="C183" s="8">
        <v>70306823438</v>
      </c>
      <c r="D183" s="10" t="s">
        <v>189</v>
      </c>
      <c r="E183" s="10">
        <v>2</v>
      </c>
      <c r="F183" s="20" t="s">
        <v>51</v>
      </c>
      <c r="G183" s="12" t="s">
        <v>14</v>
      </c>
      <c r="H183" s="12" t="s">
        <v>17</v>
      </c>
      <c r="I183" s="12" t="s">
        <v>18</v>
      </c>
      <c r="J183" s="13">
        <v>112.49</v>
      </c>
    </row>
    <row r="184" spans="1:10" s="22" customFormat="1" ht="15.75" customHeight="1" x14ac:dyDescent="0.25">
      <c r="A184" s="6" t="s">
        <v>10</v>
      </c>
      <c r="B184" s="7" t="s">
        <v>11</v>
      </c>
      <c r="C184" s="8" t="s">
        <v>190</v>
      </c>
      <c r="D184" s="19" t="s">
        <v>191</v>
      </c>
      <c r="E184" s="10">
        <v>2</v>
      </c>
      <c r="F184" s="11" t="s">
        <v>33</v>
      </c>
      <c r="G184" s="12" t="s">
        <v>14</v>
      </c>
      <c r="H184" s="12" t="s">
        <v>15</v>
      </c>
      <c r="I184" s="12" t="s">
        <v>16</v>
      </c>
      <c r="J184" s="13">
        <v>263.77999999999997</v>
      </c>
    </row>
    <row r="185" spans="1:10" s="22" customFormat="1" ht="15.75" customHeight="1" x14ac:dyDescent="0.25">
      <c r="A185" s="6" t="s">
        <v>10</v>
      </c>
      <c r="B185" s="7" t="s">
        <v>11</v>
      </c>
      <c r="C185" s="8" t="s">
        <v>190</v>
      </c>
      <c r="D185" s="19" t="s">
        <v>191</v>
      </c>
      <c r="E185" s="10">
        <v>2</v>
      </c>
      <c r="F185" s="11" t="s">
        <v>33</v>
      </c>
      <c r="G185" s="12" t="s">
        <v>14</v>
      </c>
      <c r="H185" s="12" t="s">
        <v>17</v>
      </c>
      <c r="I185" s="12" t="s">
        <v>18</v>
      </c>
      <c r="J185" s="13">
        <v>320.55</v>
      </c>
    </row>
    <row r="186" spans="1:10" s="22" customFormat="1" ht="15.75" customHeight="1" x14ac:dyDescent="0.25">
      <c r="A186" s="6" t="s">
        <v>10</v>
      </c>
      <c r="B186" s="7" t="s">
        <v>11</v>
      </c>
      <c r="C186" s="8">
        <v>98694910497</v>
      </c>
      <c r="D186" s="10" t="s">
        <v>192</v>
      </c>
      <c r="E186" s="10">
        <v>2</v>
      </c>
      <c r="F186" s="11" t="s">
        <v>13</v>
      </c>
      <c r="G186" s="12" t="s">
        <v>14</v>
      </c>
      <c r="H186" s="12" t="s">
        <v>15</v>
      </c>
      <c r="I186" s="12" t="s">
        <v>16</v>
      </c>
      <c r="J186" s="13">
        <v>114.57</v>
      </c>
    </row>
    <row r="187" spans="1:10" s="22" customFormat="1" ht="15.75" customHeight="1" x14ac:dyDescent="0.25">
      <c r="A187" s="6" t="s">
        <v>10</v>
      </c>
      <c r="B187" s="7" t="s">
        <v>11</v>
      </c>
      <c r="C187" s="8">
        <v>98694910497</v>
      </c>
      <c r="D187" s="10" t="s">
        <v>192</v>
      </c>
      <c r="E187" s="10">
        <v>2</v>
      </c>
      <c r="F187" s="11" t="s">
        <v>13</v>
      </c>
      <c r="G187" s="12" t="s">
        <v>14</v>
      </c>
      <c r="H187" s="12" t="s">
        <v>17</v>
      </c>
      <c r="I187" s="12" t="s">
        <v>18</v>
      </c>
      <c r="J187" s="13">
        <v>113.21</v>
      </c>
    </row>
    <row r="188" spans="1:10" s="22" customFormat="1" ht="15.75" customHeight="1" x14ac:dyDescent="0.25">
      <c r="A188" s="6" t="s">
        <v>10</v>
      </c>
      <c r="B188" s="7" t="s">
        <v>11</v>
      </c>
      <c r="C188" s="8">
        <v>70315023490</v>
      </c>
      <c r="D188" s="10" t="s">
        <v>193</v>
      </c>
      <c r="E188" s="10">
        <v>3</v>
      </c>
      <c r="F188" s="16" t="s">
        <v>23</v>
      </c>
      <c r="G188" s="12" t="s">
        <v>14</v>
      </c>
      <c r="H188" s="12" t="s">
        <v>15</v>
      </c>
      <c r="I188" s="12" t="s">
        <v>16</v>
      </c>
      <c r="J188" s="13">
        <v>143.55000000000001</v>
      </c>
    </row>
    <row r="189" spans="1:10" s="22" customFormat="1" ht="15.75" customHeight="1" x14ac:dyDescent="0.25">
      <c r="A189" s="6" t="s">
        <v>10</v>
      </c>
      <c r="B189" s="7" t="s">
        <v>11</v>
      </c>
      <c r="C189" s="8">
        <v>70315023490</v>
      </c>
      <c r="D189" s="10" t="s">
        <v>193</v>
      </c>
      <c r="E189" s="10">
        <v>3</v>
      </c>
      <c r="F189" s="16" t="s">
        <v>23</v>
      </c>
      <c r="G189" s="12" t="s">
        <v>14</v>
      </c>
      <c r="H189" s="12" t="s">
        <v>17</v>
      </c>
      <c r="I189" s="12" t="s">
        <v>18</v>
      </c>
      <c r="J189" s="13">
        <v>145.81</v>
      </c>
    </row>
    <row r="190" spans="1:10" s="22" customFormat="1" ht="15.75" customHeight="1" x14ac:dyDescent="0.25">
      <c r="A190" s="6" t="s">
        <v>10</v>
      </c>
      <c r="B190" s="7" t="s">
        <v>11</v>
      </c>
      <c r="C190" s="8" t="s">
        <v>194</v>
      </c>
      <c r="D190" s="10" t="s">
        <v>195</v>
      </c>
      <c r="E190" s="10">
        <v>2</v>
      </c>
      <c r="F190" s="20" t="s">
        <v>51</v>
      </c>
      <c r="G190" s="12" t="s">
        <v>14</v>
      </c>
      <c r="H190" s="12" t="s">
        <v>15</v>
      </c>
      <c r="I190" s="12" t="s">
        <v>16</v>
      </c>
      <c r="J190" s="13">
        <v>136.72</v>
      </c>
    </row>
    <row r="191" spans="1:10" s="22" customFormat="1" ht="15.75" customHeight="1" x14ac:dyDescent="0.25">
      <c r="A191" s="6" t="s">
        <v>10</v>
      </c>
      <c r="B191" s="7" t="s">
        <v>11</v>
      </c>
      <c r="C191" s="8" t="s">
        <v>194</v>
      </c>
      <c r="D191" s="10" t="s">
        <v>195</v>
      </c>
      <c r="E191" s="10">
        <v>2</v>
      </c>
      <c r="F191" s="20" t="s">
        <v>51</v>
      </c>
      <c r="G191" s="12" t="s">
        <v>14</v>
      </c>
      <c r="H191" s="12" t="s">
        <v>17</v>
      </c>
      <c r="I191" s="12" t="s">
        <v>18</v>
      </c>
      <c r="J191" s="13">
        <v>138.13</v>
      </c>
    </row>
    <row r="192" spans="1:10" s="22" customFormat="1" ht="15.75" customHeight="1" x14ac:dyDescent="0.25">
      <c r="A192" s="6" t="s">
        <v>10</v>
      </c>
      <c r="B192" s="7" t="s">
        <v>11</v>
      </c>
      <c r="C192" s="8">
        <v>32024881807</v>
      </c>
      <c r="D192" s="9" t="s">
        <v>196</v>
      </c>
      <c r="E192" s="10">
        <v>3</v>
      </c>
      <c r="F192" s="16" t="s">
        <v>69</v>
      </c>
      <c r="G192" s="12" t="s">
        <v>14</v>
      </c>
      <c r="H192" s="12" t="s">
        <v>15</v>
      </c>
      <c r="I192" s="12" t="s">
        <v>16</v>
      </c>
      <c r="J192" s="13">
        <v>400</v>
      </c>
    </row>
    <row r="193" spans="1:10" ht="15.75" customHeight="1" x14ac:dyDescent="0.2">
      <c r="A193" s="6" t="s">
        <v>10</v>
      </c>
      <c r="B193" s="7" t="s">
        <v>11</v>
      </c>
      <c r="C193" s="8">
        <v>32024881807</v>
      </c>
      <c r="D193" s="9" t="s">
        <v>196</v>
      </c>
      <c r="E193" s="10">
        <v>3</v>
      </c>
      <c r="F193" s="16" t="s">
        <v>69</v>
      </c>
      <c r="G193" s="12" t="s">
        <v>14</v>
      </c>
      <c r="H193" s="12" t="s">
        <v>17</v>
      </c>
      <c r="I193" s="12" t="s">
        <v>18</v>
      </c>
      <c r="J193" s="13">
        <v>558.92999999999995</v>
      </c>
    </row>
    <row r="194" spans="1:10" ht="15.75" customHeight="1" x14ac:dyDescent="0.2">
      <c r="A194" s="6" t="s">
        <v>10</v>
      </c>
      <c r="B194" s="7" t="s">
        <v>11</v>
      </c>
      <c r="C194" s="8">
        <v>61442607491</v>
      </c>
      <c r="D194" s="10" t="s">
        <v>197</v>
      </c>
      <c r="E194" s="10">
        <v>3</v>
      </c>
      <c r="F194" s="16" t="s">
        <v>198</v>
      </c>
      <c r="G194" s="12" t="s">
        <v>14</v>
      </c>
      <c r="H194" s="12" t="s">
        <v>15</v>
      </c>
      <c r="I194" s="12" t="s">
        <v>16</v>
      </c>
      <c r="J194" s="13">
        <v>1362.18</v>
      </c>
    </row>
    <row r="195" spans="1:10" ht="15.75" customHeight="1" x14ac:dyDescent="0.2">
      <c r="A195" s="6" t="s">
        <v>10</v>
      </c>
      <c r="B195" s="7" t="s">
        <v>11</v>
      </c>
      <c r="C195" s="8">
        <v>61442607491</v>
      </c>
      <c r="D195" s="10" t="s">
        <v>197</v>
      </c>
      <c r="E195" s="10">
        <v>3</v>
      </c>
      <c r="F195" s="16" t="s">
        <v>198</v>
      </c>
      <c r="G195" s="12" t="s">
        <v>14</v>
      </c>
      <c r="H195" s="12" t="s">
        <v>17</v>
      </c>
      <c r="I195" s="12" t="s">
        <v>18</v>
      </c>
      <c r="J195" s="13">
        <v>713.08</v>
      </c>
    </row>
    <row r="196" spans="1:10" x14ac:dyDescent="0.2">
      <c r="A196" s="6" t="s">
        <v>10</v>
      </c>
      <c r="B196" s="7" t="s">
        <v>11</v>
      </c>
      <c r="C196" s="8">
        <v>10205994482</v>
      </c>
      <c r="D196" s="10" t="s">
        <v>199</v>
      </c>
      <c r="E196" s="10">
        <v>2</v>
      </c>
      <c r="F196" s="18" t="s">
        <v>28</v>
      </c>
      <c r="G196" s="12" t="s">
        <v>14</v>
      </c>
      <c r="H196" s="12" t="s">
        <v>15</v>
      </c>
      <c r="I196" s="12" t="s">
        <v>16</v>
      </c>
      <c r="J196" s="13">
        <v>218.52</v>
      </c>
    </row>
    <row r="197" spans="1:10" x14ac:dyDescent="0.2">
      <c r="A197" s="6" t="s">
        <v>10</v>
      </c>
      <c r="B197" s="7" t="s">
        <v>11</v>
      </c>
      <c r="C197" s="8">
        <v>10205994482</v>
      </c>
      <c r="D197" s="10" t="s">
        <v>199</v>
      </c>
      <c r="E197" s="10">
        <v>2</v>
      </c>
      <c r="F197" s="18" t="s">
        <v>28</v>
      </c>
      <c r="G197" s="12" t="s">
        <v>14</v>
      </c>
      <c r="H197" s="12" t="s">
        <v>17</v>
      </c>
      <c r="I197" s="12" t="s">
        <v>18</v>
      </c>
      <c r="J197" s="13">
        <v>249.41</v>
      </c>
    </row>
    <row r="198" spans="1:10" x14ac:dyDescent="0.2">
      <c r="A198" s="6" t="s">
        <v>10</v>
      </c>
      <c r="B198" s="7" t="s">
        <v>11</v>
      </c>
      <c r="C198" s="8" t="s">
        <v>200</v>
      </c>
      <c r="D198" s="9" t="s">
        <v>201</v>
      </c>
      <c r="E198" s="10">
        <v>2</v>
      </c>
      <c r="F198" s="18" t="s">
        <v>28</v>
      </c>
      <c r="G198" s="12" t="s">
        <v>14</v>
      </c>
      <c r="H198" s="12" t="s">
        <v>15</v>
      </c>
      <c r="I198" s="12" t="s">
        <v>16</v>
      </c>
      <c r="J198" s="13">
        <v>156.03</v>
      </c>
    </row>
    <row r="199" spans="1:10" x14ac:dyDescent="0.2">
      <c r="A199" s="6" t="s">
        <v>10</v>
      </c>
      <c r="B199" s="7" t="s">
        <v>11</v>
      </c>
      <c r="C199" s="8" t="s">
        <v>200</v>
      </c>
      <c r="D199" s="9" t="s">
        <v>201</v>
      </c>
      <c r="E199" s="10">
        <v>2</v>
      </c>
      <c r="F199" s="18" t="s">
        <v>28</v>
      </c>
      <c r="G199" s="12" t="s">
        <v>14</v>
      </c>
      <c r="H199" s="12" t="s">
        <v>17</v>
      </c>
      <c r="I199" s="12" t="s">
        <v>18</v>
      </c>
      <c r="J199" s="29">
        <v>159.85</v>
      </c>
    </row>
    <row r="200" spans="1:10" ht="15.75" customHeight="1" x14ac:dyDescent="0.2">
      <c r="A200" s="6" t="s">
        <v>10</v>
      </c>
      <c r="B200" s="7" t="s">
        <v>11</v>
      </c>
      <c r="C200" s="8" t="s">
        <v>202</v>
      </c>
      <c r="D200" s="10" t="s">
        <v>203</v>
      </c>
      <c r="E200" s="10">
        <v>3</v>
      </c>
      <c r="F200" s="16" t="s">
        <v>66</v>
      </c>
      <c r="G200" s="12" t="s">
        <v>14</v>
      </c>
      <c r="H200" s="12" t="s">
        <v>15</v>
      </c>
      <c r="I200" s="12" t="s">
        <v>16</v>
      </c>
      <c r="J200" s="29">
        <v>117.08</v>
      </c>
    </row>
    <row r="201" spans="1:10" ht="15.75" customHeight="1" x14ac:dyDescent="0.2">
      <c r="A201" s="6" t="s">
        <v>10</v>
      </c>
      <c r="B201" s="7" t="s">
        <v>11</v>
      </c>
      <c r="C201" s="8" t="s">
        <v>202</v>
      </c>
      <c r="D201" s="10" t="s">
        <v>203</v>
      </c>
      <c r="E201" s="10">
        <v>3</v>
      </c>
      <c r="F201" s="16" t="s">
        <v>66</v>
      </c>
      <c r="G201" s="12" t="s">
        <v>14</v>
      </c>
      <c r="H201" s="12" t="s">
        <v>17</v>
      </c>
      <c r="I201" s="12" t="s">
        <v>18</v>
      </c>
      <c r="J201" s="29">
        <v>116.03</v>
      </c>
    </row>
    <row r="202" spans="1:10" ht="15.75" customHeight="1" x14ac:dyDescent="0.2">
      <c r="A202" s="6" t="s">
        <v>10</v>
      </c>
      <c r="B202" s="7" t="s">
        <v>11</v>
      </c>
      <c r="C202" s="8" t="s">
        <v>204</v>
      </c>
      <c r="D202" s="10" t="s">
        <v>205</v>
      </c>
      <c r="E202" s="10">
        <v>3</v>
      </c>
      <c r="F202" s="16" t="s">
        <v>23</v>
      </c>
      <c r="G202" s="12" t="s">
        <v>14</v>
      </c>
      <c r="H202" s="12" t="s">
        <v>15</v>
      </c>
      <c r="I202" s="12" t="s">
        <v>16</v>
      </c>
      <c r="J202" s="29">
        <v>130.72999999999999</v>
      </c>
    </row>
    <row r="203" spans="1:10" ht="15.75" customHeight="1" x14ac:dyDescent="0.2">
      <c r="A203" s="6" t="s">
        <v>10</v>
      </c>
      <c r="B203" s="7" t="s">
        <v>11</v>
      </c>
      <c r="C203" s="8" t="s">
        <v>204</v>
      </c>
      <c r="D203" s="10" t="s">
        <v>205</v>
      </c>
      <c r="E203" s="10">
        <v>3</v>
      </c>
      <c r="F203" s="16" t="s">
        <v>23</v>
      </c>
      <c r="G203" s="12" t="s">
        <v>14</v>
      </c>
      <c r="H203" s="12" t="s">
        <v>17</v>
      </c>
      <c r="I203" s="12" t="s">
        <v>18</v>
      </c>
      <c r="J203" s="29">
        <f>66.38+65.01</f>
        <v>131.38999999999999</v>
      </c>
    </row>
    <row r="204" spans="1:10" ht="15.75" customHeight="1" x14ac:dyDescent="0.2">
      <c r="A204" s="6" t="s">
        <v>10</v>
      </c>
      <c r="B204" s="7" t="s">
        <v>11</v>
      </c>
      <c r="C204" s="8">
        <v>76656071449</v>
      </c>
      <c r="D204" s="10" t="s">
        <v>206</v>
      </c>
      <c r="E204" s="10">
        <v>3</v>
      </c>
      <c r="F204" s="21" t="s">
        <v>58</v>
      </c>
      <c r="G204" s="12" t="s">
        <v>14</v>
      </c>
      <c r="H204" s="12" t="s">
        <v>15</v>
      </c>
      <c r="I204" s="12" t="s">
        <v>16</v>
      </c>
      <c r="J204" s="29">
        <v>100.32</v>
      </c>
    </row>
    <row r="205" spans="1:10" ht="15.75" customHeight="1" x14ac:dyDescent="0.2">
      <c r="A205" s="6" t="s">
        <v>10</v>
      </c>
      <c r="B205" s="7" t="s">
        <v>11</v>
      </c>
      <c r="C205" s="8">
        <v>76656071449</v>
      </c>
      <c r="D205" s="10" t="s">
        <v>206</v>
      </c>
      <c r="E205" s="10">
        <v>3</v>
      </c>
      <c r="F205" s="21" t="s">
        <v>58</v>
      </c>
      <c r="G205" s="12" t="s">
        <v>14</v>
      </c>
      <c r="H205" s="12" t="s">
        <v>17</v>
      </c>
      <c r="I205" s="12" t="s">
        <v>18</v>
      </c>
      <c r="J205" s="29">
        <v>97.18</v>
      </c>
    </row>
    <row r="206" spans="1:10" ht="15.75" customHeight="1" x14ac:dyDescent="0.2">
      <c r="A206" s="6" t="s">
        <v>10</v>
      </c>
      <c r="B206" s="7" t="s">
        <v>11</v>
      </c>
      <c r="C206" s="8" t="s">
        <v>207</v>
      </c>
      <c r="D206" s="10" t="s">
        <v>208</v>
      </c>
      <c r="E206" s="10">
        <v>2</v>
      </c>
      <c r="F206" s="11" t="s">
        <v>13</v>
      </c>
      <c r="G206" s="12" t="s">
        <v>14</v>
      </c>
      <c r="H206" s="12" t="s">
        <v>15</v>
      </c>
      <c r="I206" s="12" t="s">
        <v>16</v>
      </c>
      <c r="J206" s="29">
        <v>30.72</v>
      </c>
    </row>
    <row r="207" spans="1:10" ht="15.75" customHeight="1" x14ac:dyDescent="0.2">
      <c r="A207" s="6" t="s">
        <v>10</v>
      </c>
      <c r="B207" s="7" t="s">
        <v>11</v>
      </c>
      <c r="C207" s="8" t="s">
        <v>207</v>
      </c>
      <c r="D207" s="10" t="s">
        <v>208</v>
      </c>
      <c r="E207" s="10">
        <v>2</v>
      </c>
      <c r="F207" s="11" t="s">
        <v>13</v>
      </c>
      <c r="G207" s="12" t="s">
        <v>14</v>
      </c>
      <c r="H207" s="12" t="s">
        <v>17</v>
      </c>
      <c r="I207" s="12" t="s">
        <v>18</v>
      </c>
      <c r="J207" s="29">
        <v>28.8</v>
      </c>
    </row>
    <row r="208" spans="1:10" ht="15.75" customHeight="1" x14ac:dyDescent="0.2">
      <c r="A208" s="6" t="s">
        <v>10</v>
      </c>
      <c r="B208" s="7" t="s">
        <v>11</v>
      </c>
      <c r="C208" s="8" t="s">
        <v>209</v>
      </c>
      <c r="D208" s="10" t="s">
        <v>210</v>
      </c>
      <c r="E208" s="10">
        <v>2</v>
      </c>
      <c r="F208" s="11" t="s">
        <v>13</v>
      </c>
      <c r="G208" s="12" t="s">
        <v>14</v>
      </c>
      <c r="H208" s="12" t="s">
        <v>15</v>
      </c>
      <c r="I208" s="12" t="s">
        <v>16</v>
      </c>
      <c r="J208" s="29">
        <v>118.39</v>
      </c>
    </row>
    <row r="209" spans="1:10" ht="15.75" customHeight="1" x14ac:dyDescent="0.2">
      <c r="A209" s="6" t="s">
        <v>10</v>
      </c>
      <c r="B209" s="7" t="s">
        <v>11</v>
      </c>
      <c r="C209" s="8" t="s">
        <v>209</v>
      </c>
      <c r="D209" s="10" t="s">
        <v>210</v>
      </c>
      <c r="E209" s="10">
        <v>2</v>
      </c>
      <c r="F209" s="11" t="s">
        <v>13</v>
      </c>
      <c r="G209" s="12" t="s">
        <v>14</v>
      </c>
      <c r="H209" s="12" t="s">
        <v>17</v>
      </c>
      <c r="I209" s="12" t="s">
        <v>18</v>
      </c>
      <c r="J209" s="29">
        <v>117.51</v>
      </c>
    </row>
    <row r="210" spans="1:10" ht="15.75" customHeight="1" x14ac:dyDescent="0.2">
      <c r="A210" s="6" t="s">
        <v>10</v>
      </c>
      <c r="B210" s="7" t="s">
        <v>11</v>
      </c>
      <c r="C210" s="8">
        <v>73554553468</v>
      </c>
      <c r="D210" s="10" t="s">
        <v>211</v>
      </c>
      <c r="E210" s="10">
        <v>2</v>
      </c>
      <c r="F210" s="11" t="s">
        <v>13</v>
      </c>
      <c r="G210" s="12" t="s">
        <v>14</v>
      </c>
      <c r="H210" s="12" t="s">
        <v>15</v>
      </c>
      <c r="I210" s="12" t="s">
        <v>16</v>
      </c>
      <c r="J210" s="29">
        <v>113.71</v>
      </c>
    </row>
    <row r="211" spans="1:10" ht="15.75" customHeight="1" x14ac:dyDescent="0.2">
      <c r="A211" s="6" t="s">
        <v>10</v>
      </c>
      <c r="B211" s="7" t="s">
        <v>11</v>
      </c>
      <c r="C211" s="8">
        <v>73554553468</v>
      </c>
      <c r="D211" s="10" t="s">
        <v>211</v>
      </c>
      <c r="E211" s="10">
        <v>2</v>
      </c>
      <c r="F211" s="11" t="s">
        <v>13</v>
      </c>
      <c r="G211" s="12" t="s">
        <v>14</v>
      </c>
      <c r="H211" s="12" t="s">
        <v>17</v>
      </c>
      <c r="I211" s="12" t="s">
        <v>18</v>
      </c>
      <c r="J211" s="29">
        <v>112.24</v>
      </c>
    </row>
    <row r="212" spans="1:10" ht="15.75" customHeight="1" x14ac:dyDescent="0.2">
      <c r="A212" s="6" t="s">
        <v>10</v>
      </c>
      <c r="B212" s="7" t="s">
        <v>11</v>
      </c>
      <c r="C212" s="8">
        <v>90002172453</v>
      </c>
      <c r="D212" s="10" t="s">
        <v>212</v>
      </c>
      <c r="E212" s="10">
        <v>3</v>
      </c>
      <c r="F212" s="16" t="s">
        <v>97</v>
      </c>
      <c r="G212" s="12" t="s">
        <v>14</v>
      </c>
      <c r="H212" s="12" t="s">
        <v>15</v>
      </c>
      <c r="I212" s="12" t="s">
        <v>16</v>
      </c>
      <c r="J212" s="29">
        <v>115.52</v>
      </c>
    </row>
    <row r="213" spans="1:10" ht="15.75" customHeight="1" x14ac:dyDescent="0.2">
      <c r="A213" s="6" t="s">
        <v>10</v>
      </c>
      <c r="B213" s="7" t="s">
        <v>11</v>
      </c>
      <c r="C213" s="8">
        <v>90002172453</v>
      </c>
      <c r="D213" s="10" t="s">
        <v>212</v>
      </c>
      <c r="E213" s="10">
        <v>3</v>
      </c>
      <c r="F213" s="16" t="s">
        <v>97</v>
      </c>
      <c r="G213" s="12" t="s">
        <v>14</v>
      </c>
      <c r="H213" s="12" t="s">
        <v>17</v>
      </c>
      <c r="I213" s="12" t="s">
        <v>18</v>
      </c>
      <c r="J213" s="29">
        <v>114.28</v>
      </c>
    </row>
    <row r="214" spans="1:10" ht="15.75" customHeight="1" x14ac:dyDescent="0.2">
      <c r="A214" s="6" t="s">
        <v>10</v>
      </c>
      <c r="B214" s="7" t="s">
        <v>11</v>
      </c>
      <c r="C214" s="8">
        <v>10175934428</v>
      </c>
      <c r="D214" s="10" t="s">
        <v>213</v>
      </c>
      <c r="E214" s="10">
        <v>2</v>
      </c>
      <c r="F214" s="11" t="s">
        <v>13</v>
      </c>
      <c r="G214" s="12" t="s">
        <v>14</v>
      </c>
      <c r="H214" s="12" t="s">
        <v>15</v>
      </c>
      <c r="I214" s="12" t="s">
        <v>16</v>
      </c>
      <c r="J214" s="29">
        <v>102.47</v>
      </c>
    </row>
    <row r="215" spans="1:10" ht="15.75" customHeight="1" x14ac:dyDescent="0.2">
      <c r="A215" s="6" t="s">
        <v>10</v>
      </c>
      <c r="B215" s="7" t="s">
        <v>11</v>
      </c>
      <c r="C215" s="8">
        <v>10175934428</v>
      </c>
      <c r="D215" s="10" t="s">
        <v>213</v>
      </c>
      <c r="E215" s="10">
        <v>2</v>
      </c>
      <c r="F215" s="11" t="s">
        <v>13</v>
      </c>
      <c r="G215" s="12" t="s">
        <v>14</v>
      </c>
      <c r="H215" s="12" t="s">
        <v>17</v>
      </c>
      <c r="I215" s="12" t="s">
        <v>18</v>
      </c>
      <c r="J215" s="29">
        <f>57.47+44.59</f>
        <v>102.06</v>
      </c>
    </row>
    <row r="216" spans="1:10" ht="15.75" customHeight="1" x14ac:dyDescent="0.2">
      <c r="A216" s="6" t="s">
        <v>10</v>
      </c>
      <c r="B216" s="7" t="s">
        <v>11</v>
      </c>
      <c r="C216" s="8">
        <v>66049890463</v>
      </c>
      <c r="D216" s="10" t="s">
        <v>214</v>
      </c>
      <c r="E216" s="10">
        <v>3</v>
      </c>
      <c r="F216" s="21" t="s">
        <v>58</v>
      </c>
      <c r="G216" s="12" t="s">
        <v>14</v>
      </c>
      <c r="H216" s="12" t="s">
        <v>15</v>
      </c>
      <c r="I216" s="12" t="s">
        <v>16</v>
      </c>
      <c r="J216" s="29">
        <v>116.55</v>
      </c>
    </row>
    <row r="217" spans="1:10" ht="15.75" customHeight="1" x14ac:dyDescent="0.2">
      <c r="A217" s="6" t="s">
        <v>10</v>
      </c>
      <c r="B217" s="7" t="s">
        <v>11</v>
      </c>
      <c r="C217" s="8">
        <v>66049890463</v>
      </c>
      <c r="D217" s="10" t="s">
        <v>214</v>
      </c>
      <c r="E217" s="10">
        <v>3</v>
      </c>
      <c r="F217" s="21" t="s">
        <v>58</v>
      </c>
      <c r="G217" s="12" t="s">
        <v>14</v>
      </c>
      <c r="H217" s="12" t="s">
        <v>17</v>
      </c>
      <c r="I217" s="12" t="s">
        <v>18</v>
      </c>
      <c r="J217" s="29">
        <v>115.43</v>
      </c>
    </row>
    <row r="218" spans="1:10" ht="15.75" customHeight="1" x14ac:dyDescent="0.2">
      <c r="A218" s="6" t="s">
        <v>10</v>
      </c>
      <c r="B218" s="7" t="s">
        <v>11</v>
      </c>
      <c r="C218" s="8">
        <v>40791564487</v>
      </c>
      <c r="D218" s="9" t="s">
        <v>215</v>
      </c>
      <c r="E218" s="10">
        <v>2</v>
      </c>
      <c r="F218" s="30">
        <v>223505</v>
      </c>
      <c r="G218" s="12" t="s">
        <v>14</v>
      </c>
      <c r="H218" s="12" t="s">
        <v>15</v>
      </c>
      <c r="I218" s="12" t="s">
        <v>16</v>
      </c>
      <c r="J218" s="29">
        <v>337.21</v>
      </c>
    </row>
    <row r="219" spans="1:10" ht="15.75" customHeight="1" x14ac:dyDescent="0.2">
      <c r="A219" s="6" t="s">
        <v>10</v>
      </c>
      <c r="B219" s="7" t="s">
        <v>11</v>
      </c>
      <c r="C219" s="8">
        <v>40791564487</v>
      </c>
      <c r="D219" s="9" t="s">
        <v>215</v>
      </c>
      <c r="E219" s="10">
        <v>2</v>
      </c>
      <c r="F219" s="30">
        <v>223505</v>
      </c>
      <c r="G219" s="12" t="s">
        <v>14</v>
      </c>
      <c r="H219" s="12" t="s">
        <v>17</v>
      </c>
      <c r="I219" s="12" t="s">
        <v>18</v>
      </c>
      <c r="J219" s="29">
        <v>449.06</v>
      </c>
    </row>
    <row r="220" spans="1:10" ht="15.75" customHeight="1" x14ac:dyDescent="0.2">
      <c r="A220" s="6" t="s">
        <v>10</v>
      </c>
      <c r="B220" s="7" t="s">
        <v>11</v>
      </c>
      <c r="C220" s="8" t="s">
        <v>216</v>
      </c>
      <c r="D220" s="10" t="s">
        <v>217</v>
      </c>
      <c r="E220" s="10">
        <v>3</v>
      </c>
      <c r="F220" s="21" t="s">
        <v>58</v>
      </c>
      <c r="G220" s="12" t="s">
        <v>14</v>
      </c>
      <c r="H220" s="12" t="s">
        <v>15</v>
      </c>
      <c r="I220" s="12" t="s">
        <v>16</v>
      </c>
      <c r="J220" s="29">
        <v>102.76</v>
      </c>
    </row>
    <row r="221" spans="1:10" ht="15.75" customHeight="1" x14ac:dyDescent="0.2">
      <c r="A221" s="6" t="s">
        <v>10</v>
      </c>
      <c r="B221" s="7" t="s">
        <v>11</v>
      </c>
      <c r="C221" s="8" t="s">
        <v>216</v>
      </c>
      <c r="D221" s="10" t="s">
        <v>217</v>
      </c>
      <c r="E221" s="10">
        <v>3</v>
      </c>
      <c r="F221" s="21" t="s">
        <v>58</v>
      </c>
      <c r="G221" s="12" t="s">
        <v>14</v>
      </c>
      <c r="H221" s="12" t="s">
        <v>17</v>
      </c>
      <c r="I221" s="12" t="s">
        <v>18</v>
      </c>
      <c r="J221" s="29">
        <v>111.17</v>
      </c>
    </row>
    <row r="222" spans="1:10" ht="15.75" customHeight="1" x14ac:dyDescent="0.2">
      <c r="A222" s="6" t="s">
        <v>10</v>
      </c>
      <c r="B222" s="7" t="s">
        <v>11</v>
      </c>
      <c r="C222" s="8">
        <v>50022440410</v>
      </c>
      <c r="D222" s="10" t="s">
        <v>218</v>
      </c>
      <c r="E222" s="10">
        <v>2</v>
      </c>
      <c r="F222" s="11" t="s">
        <v>13</v>
      </c>
      <c r="G222" s="12" t="s">
        <v>14</v>
      </c>
      <c r="H222" s="12" t="s">
        <v>15</v>
      </c>
      <c r="I222" s="12" t="s">
        <v>16</v>
      </c>
      <c r="J222" s="29">
        <v>134.07</v>
      </c>
    </row>
    <row r="223" spans="1:10" ht="15.75" customHeight="1" x14ac:dyDescent="0.2">
      <c r="A223" s="6" t="s">
        <v>10</v>
      </c>
      <c r="B223" s="7" t="s">
        <v>11</v>
      </c>
      <c r="C223" s="8">
        <v>50022440410</v>
      </c>
      <c r="D223" s="10" t="s">
        <v>218</v>
      </c>
      <c r="E223" s="10">
        <v>2</v>
      </c>
      <c r="F223" s="11" t="s">
        <v>13</v>
      </c>
      <c r="G223" s="12" t="s">
        <v>14</v>
      </c>
      <c r="H223" s="12" t="s">
        <v>17</v>
      </c>
      <c r="I223" s="12" t="s">
        <v>18</v>
      </c>
      <c r="J223" s="29">
        <v>135.15</v>
      </c>
    </row>
    <row r="224" spans="1:10" ht="15.75" customHeight="1" x14ac:dyDescent="0.2">
      <c r="A224" s="6" t="s">
        <v>10</v>
      </c>
      <c r="B224" s="7" t="s">
        <v>11</v>
      </c>
      <c r="C224" s="8">
        <v>42713978491</v>
      </c>
      <c r="D224" s="10" t="s">
        <v>219</v>
      </c>
      <c r="E224" s="10">
        <v>2</v>
      </c>
      <c r="F224" s="11" t="s">
        <v>13</v>
      </c>
      <c r="G224" s="12" t="s">
        <v>14</v>
      </c>
      <c r="H224" s="12" t="s">
        <v>15</v>
      </c>
      <c r="I224" s="12" t="s">
        <v>16</v>
      </c>
      <c r="J224" s="29">
        <v>116.13</v>
      </c>
    </row>
    <row r="225" spans="1:10" ht="15.75" customHeight="1" x14ac:dyDescent="0.2">
      <c r="A225" s="6" t="s">
        <v>10</v>
      </c>
      <c r="B225" s="7" t="s">
        <v>11</v>
      </c>
      <c r="C225" s="8">
        <v>42713978491</v>
      </c>
      <c r="D225" s="10" t="s">
        <v>219</v>
      </c>
      <c r="E225" s="10">
        <v>2</v>
      </c>
      <c r="F225" s="11" t="s">
        <v>13</v>
      </c>
      <c r="G225" s="12" t="s">
        <v>14</v>
      </c>
      <c r="H225" s="12" t="s">
        <v>17</v>
      </c>
      <c r="I225" s="12" t="s">
        <v>18</v>
      </c>
      <c r="J225" s="29">
        <v>114.96</v>
      </c>
    </row>
    <row r="226" spans="1:10" ht="15.75" customHeight="1" x14ac:dyDescent="0.2">
      <c r="A226" s="6" t="s">
        <v>10</v>
      </c>
      <c r="B226" s="7" t="s">
        <v>11</v>
      </c>
      <c r="C226" s="8">
        <v>97586390487</v>
      </c>
      <c r="D226" s="9" t="s">
        <v>220</v>
      </c>
      <c r="E226" s="10">
        <v>2</v>
      </c>
      <c r="F226" s="11" t="s">
        <v>13</v>
      </c>
      <c r="G226" s="12" t="s">
        <v>14</v>
      </c>
      <c r="H226" s="12" t="s">
        <v>15</v>
      </c>
      <c r="I226" s="12" t="s">
        <v>16</v>
      </c>
      <c r="J226" s="29">
        <v>131.79</v>
      </c>
    </row>
    <row r="227" spans="1:10" ht="15.75" customHeight="1" x14ac:dyDescent="0.2">
      <c r="A227" s="6" t="s">
        <v>10</v>
      </c>
      <c r="B227" s="7" t="s">
        <v>11</v>
      </c>
      <c r="C227" s="8">
        <v>97586390487</v>
      </c>
      <c r="D227" s="9" t="s">
        <v>220</v>
      </c>
      <c r="E227" s="10">
        <v>2</v>
      </c>
      <c r="F227" s="11" t="s">
        <v>13</v>
      </c>
      <c r="G227" s="12" t="s">
        <v>14</v>
      </c>
      <c r="H227" s="12" t="s">
        <v>17</v>
      </c>
      <c r="I227" s="12" t="s">
        <v>18</v>
      </c>
      <c r="J227" s="29">
        <v>132.59</v>
      </c>
    </row>
    <row r="228" spans="1:10" ht="15.75" customHeight="1" x14ac:dyDescent="0.2">
      <c r="A228" s="6" t="s">
        <v>10</v>
      </c>
      <c r="B228" s="7" t="s">
        <v>11</v>
      </c>
      <c r="C228" s="8" t="s">
        <v>221</v>
      </c>
      <c r="D228" s="10" t="s">
        <v>222</v>
      </c>
      <c r="E228" s="10">
        <v>2</v>
      </c>
      <c r="F228" s="16" t="s">
        <v>72</v>
      </c>
      <c r="G228" s="12" t="s">
        <v>14</v>
      </c>
      <c r="H228" s="12" t="s">
        <v>15</v>
      </c>
      <c r="I228" s="12" t="s">
        <v>16</v>
      </c>
      <c r="J228" s="29">
        <v>333.62</v>
      </c>
    </row>
    <row r="229" spans="1:10" ht="15.75" customHeight="1" x14ac:dyDescent="0.2">
      <c r="A229" s="6" t="s">
        <v>10</v>
      </c>
      <c r="B229" s="7" t="s">
        <v>11</v>
      </c>
      <c r="C229" s="8" t="s">
        <v>221</v>
      </c>
      <c r="D229" s="10" t="s">
        <v>222</v>
      </c>
      <c r="E229" s="10">
        <v>2</v>
      </c>
      <c r="F229" s="16" t="s">
        <v>72</v>
      </c>
      <c r="G229" s="12" t="s">
        <v>14</v>
      </c>
      <c r="H229" s="12" t="s">
        <v>17</v>
      </c>
      <c r="I229" s="12" t="s">
        <v>18</v>
      </c>
      <c r="J229" s="29">
        <v>442.77</v>
      </c>
    </row>
    <row r="230" spans="1:10" ht="15.75" customHeight="1" x14ac:dyDescent="0.2">
      <c r="A230" s="6" t="s">
        <v>10</v>
      </c>
      <c r="B230" s="7" t="s">
        <v>11</v>
      </c>
      <c r="C230" s="8">
        <v>86334050400</v>
      </c>
      <c r="D230" s="9" t="s">
        <v>223</v>
      </c>
      <c r="E230" s="10">
        <v>2</v>
      </c>
      <c r="F230" s="31" t="s">
        <v>224</v>
      </c>
      <c r="G230" s="12" t="s">
        <v>14</v>
      </c>
      <c r="H230" s="12" t="s">
        <v>15</v>
      </c>
      <c r="I230" s="12" t="s">
        <v>16</v>
      </c>
      <c r="J230" s="29">
        <v>103.53</v>
      </c>
    </row>
    <row r="231" spans="1:10" ht="15.75" customHeight="1" x14ac:dyDescent="0.2">
      <c r="A231" s="6" t="s">
        <v>10</v>
      </c>
      <c r="B231" s="7" t="s">
        <v>11</v>
      </c>
      <c r="C231" s="8">
        <v>86334050400</v>
      </c>
      <c r="D231" s="9" t="s">
        <v>223</v>
      </c>
      <c r="E231" s="10">
        <v>2</v>
      </c>
      <c r="F231" s="31" t="s">
        <v>224</v>
      </c>
      <c r="G231" s="12" t="s">
        <v>14</v>
      </c>
      <c r="H231" s="12" t="s">
        <v>17</v>
      </c>
      <c r="I231" s="12" t="s">
        <v>18</v>
      </c>
      <c r="J231" s="29">
        <v>100.79</v>
      </c>
    </row>
    <row r="232" spans="1:10" ht="15.75" customHeight="1" x14ac:dyDescent="0.2">
      <c r="A232" s="6" t="s">
        <v>10</v>
      </c>
      <c r="B232" s="7" t="s">
        <v>11</v>
      </c>
      <c r="C232" s="8" t="s">
        <v>225</v>
      </c>
      <c r="D232" s="9" t="s">
        <v>226</v>
      </c>
      <c r="E232" s="10">
        <v>3</v>
      </c>
      <c r="F232" s="16" t="s">
        <v>108</v>
      </c>
      <c r="G232" s="12" t="s">
        <v>14</v>
      </c>
      <c r="H232" s="12" t="s">
        <v>15</v>
      </c>
      <c r="I232" s="12" t="s">
        <v>16</v>
      </c>
      <c r="J232" s="29">
        <v>287.97000000000003</v>
      </c>
    </row>
    <row r="233" spans="1:10" ht="15.75" customHeight="1" x14ac:dyDescent="0.2">
      <c r="A233" s="6" t="s">
        <v>10</v>
      </c>
      <c r="B233" s="7" t="s">
        <v>11</v>
      </c>
      <c r="C233" s="8" t="s">
        <v>225</v>
      </c>
      <c r="D233" s="9" t="s">
        <v>226</v>
      </c>
      <c r="E233" s="10">
        <v>3</v>
      </c>
      <c r="F233" s="16" t="s">
        <v>108</v>
      </c>
      <c r="G233" s="12" t="s">
        <v>14</v>
      </c>
      <c r="H233" s="12" t="s">
        <v>17</v>
      </c>
      <c r="I233" s="12" t="s">
        <v>18</v>
      </c>
      <c r="J233" s="29">
        <v>362.89</v>
      </c>
    </row>
    <row r="234" spans="1:10" ht="15.75" customHeight="1" x14ac:dyDescent="0.2">
      <c r="A234" s="6" t="s">
        <v>10</v>
      </c>
      <c r="B234" s="7" t="s">
        <v>11</v>
      </c>
      <c r="C234" s="8" t="s">
        <v>227</v>
      </c>
      <c r="D234" s="10" t="s">
        <v>228</v>
      </c>
      <c r="E234" s="10">
        <v>3</v>
      </c>
      <c r="F234" s="11" t="s">
        <v>61</v>
      </c>
      <c r="G234" s="12" t="s">
        <v>14</v>
      </c>
      <c r="H234" s="12" t="s">
        <v>15</v>
      </c>
      <c r="I234" s="12" t="s">
        <v>16</v>
      </c>
      <c r="J234" s="29">
        <v>94.74</v>
      </c>
    </row>
    <row r="235" spans="1:10" ht="15.75" customHeight="1" x14ac:dyDescent="0.2">
      <c r="A235" s="6" t="s">
        <v>10</v>
      </c>
      <c r="B235" s="7" t="s">
        <v>11</v>
      </c>
      <c r="C235" s="8" t="s">
        <v>227</v>
      </c>
      <c r="D235" s="10" t="s">
        <v>228</v>
      </c>
      <c r="E235" s="10">
        <v>3</v>
      </c>
      <c r="F235" s="11" t="s">
        <v>61</v>
      </c>
      <c r="G235" s="12" t="s">
        <v>14</v>
      </c>
      <c r="H235" s="12" t="s">
        <v>17</v>
      </c>
      <c r="I235" s="12" t="s">
        <v>18</v>
      </c>
      <c r="J235" s="29">
        <v>90.9</v>
      </c>
    </row>
    <row r="236" spans="1:10" x14ac:dyDescent="0.2">
      <c r="A236" s="6" t="s">
        <v>10</v>
      </c>
      <c r="B236" s="7" t="s">
        <v>11</v>
      </c>
      <c r="C236" s="8" t="s">
        <v>229</v>
      </c>
      <c r="D236" s="9" t="s">
        <v>230</v>
      </c>
      <c r="E236" s="10">
        <v>2</v>
      </c>
      <c r="F236" s="18" t="s">
        <v>28</v>
      </c>
      <c r="G236" s="12" t="s">
        <v>14</v>
      </c>
      <c r="H236" s="12" t="s">
        <v>15</v>
      </c>
      <c r="I236" s="12" t="s">
        <v>16</v>
      </c>
      <c r="J236" s="29">
        <v>179.68</v>
      </c>
    </row>
    <row r="237" spans="1:10" x14ac:dyDescent="0.2">
      <c r="A237" s="6" t="s">
        <v>10</v>
      </c>
      <c r="B237" s="7" t="s">
        <v>11</v>
      </c>
      <c r="C237" s="8" t="s">
        <v>229</v>
      </c>
      <c r="D237" s="9" t="s">
        <v>230</v>
      </c>
      <c r="E237" s="10">
        <v>2</v>
      </c>
      <c r="F237" s="18" t="s">
        <v>28</v>
      </c>
      <c r="G237" s="12" t="s">
        <v>14</v>
      </c>
      <c r="H237" s="12" t="s">
        <v>17</v>
      </c>
      <c r="I237" s="12" t="s">
        <v>18</v>
      </c>
      <c r="J237" s="29">
        <v>191.15</v>
      </c>
    </row>
    <row r="238" spans="1:10" ht="15.75" customHeight="1" x14ac:dyDescent="0.2">
      <c r="A238" s="6" t="s">
        <v>10</v>
      </c>
      <c r="B238" s="7" t="s">
        <v>11</v>
      </c>
      <c r="C238" s="8" t="s">
        <v>231</v>
      </c>
      <c r="D238" s="10" t="s">
        <v>232</v>
      </c>
      <c r="E238" s="10">
        <v>3</v>
      </c>
      <c r="F238" s="11" t="s">
        <v>61</v>
      </c>
      <c r="G238" s="12" t="s">
        <v>14</v>
      </c>
      <c r="H238" s="12" t="s">
        <v>15</v>
      </c>
      <c r="I238" s="12" t="s">
        <v>16</v>
      </c>
      <c r="J238" s="29">
        <v>110.17</v>
      </c>
    </row>
    <row r="239" spans="1:10" ht="15.75" customHeight="1" x14ac:dyDescent="0.2">
      <c r="A239" s="6" t="s">
        <v>10</v>
      </c>
      <c r="B239" s="7" t="s">
        <v>11</v>
      </c>
      <c r="C239" s="8" t="s">
        <v>231</v>
      </c>
      <c r="D239" s="10" t="s">
        <v>232</v>
      </c>
      <c r="E239" s="10">
        <v>3</v>
      </c>
      <c r="F239" s="11" t="s">
        <v>61</v>
      </c>
      <c r="G239" s="12" t="s">
        <v>14</v>
      </c>
      <c r="H239" s="12" t="s">
        <v>17</v>
      </c>
      <c r="I239" s="12" t="s">
        <v>18</v>
      </c>
      <c r="J239" s="29">
        <v>108.37</v>
      </c>
    </row>
    <row r="240" spans="1:10" ht="15.75" customHeight="1" x14ac:dyDescent="0.2">
      <c r="A240" s="6" t="s">
        <v>10</v>
      </c>
      <c r="B240" s="7" t="s">
        <v>11</v>
      </c>
      <c r="C240" s="8" t="s">
        <v>233</v>
      </c>
      <c r="D240" s="10" t="s">
        <v>234</v>
      </c>
      <c r="E240" s="10">
        <v>3</v>
      </c>
      <c r="F240" s="11" t="s">
        <v>235</v>
      </c>
      <c r="G240" s="12" t="s">
        <v>14</v>
      </c>
      <c r="H240" s="12" t="s">
        <v>15</v>
      </c>
      <c r="I240" s="12" t="s">
        <v>16</v>
      </c>
      <c r="J240" s="29">
        <v>387.78</v>
      </c>
    </row>
    <row r="241" spans="1:10" ht="15.75" customHeight="1" x14ac:dyDescent="0.2">
      <c r="A241" s="6" t="s">
        <v>10</v>
      </c>
      <c r="B241" s="7" t="s">
        <v>11</v>
      </c>
      <c r="C241" s="8" t="s">
        <v>233</v>
      </c>
      <c r="D241" s="10" t="s">
        <v>234</v>
      </c>
      <c r="E241" s="10">
        <v>3</v>
      </c>
      <c r="F241" s="11" t="s">
        <v>235</v>
      </c>
      <c r="G241" s="12" t="s">
        <v>14</v>
      </c>
      <c r="H241" s="12" t="s">
        <v>17</v>
      </c>
      <c r="I241" s="12" t="s">
        <v>18</v>
      </c>
      <c r="J241" s="29">
        <f>156.61+380.94</f>
        <v>537.54999999999995</v>
      </c>
    </row>
    <row r="242" spans="1:10" ht="15.75" customHeight="1" x14ac:dyDescent="0.2">
      <c r="A242" s="6" t="s">
        <v>10</v>
      </c>
      <c r="B242" s="7" t="s">
        <v>11</v>
      </c>
      <c r="C242" s="8" t="s">
        <v>236</v>
      </c>
      <c r="D242" s="10" t="s">
        <v>237</v>
      </c>
      <c r="E242" s="10">
        <v>2</v>
      </c>
      <c r="F242" s="11" t="s">
        <v>33</v>
      </c>
      <c r="G242" s="12" t="s">
        <v>14</v>
      </c>
      <c r="H242" s="12" t="s">
        <v>15</v>
      </c>
      <c r="I242" s="12" t="s">
        <v>16</v>
      </c>
      <c r="J242" s="29">
        <v>283.19</v>
      </c>
    </row>
    <row r="243" spans="1:10" ht="15.75" customHeight="1" x14ac:dyDescent="0.2">
      <c r="A243" s="6" t="s">
        <v>10</v>
      </c>
      <c r="B243" s="7" t="s">
        <v>11</v>
      </c>
      <c r="C243" s="8" t="s">
        <v>236</v>
      </c>
      <c r="D243" s="10" t="s">
        <v>237</v>
      </c>
      <c r="E243" s="10">
        <v>2</v>
      </c>
      <c r="F243" s="11" t="s">
        <v>33</v>
      </c>
      <c r="G243" s="12" t="s">
        <v>14</v>
      </c>
      <c r="H243" s="12" t="s">
        <v>17</v>
      </c>
      <c r="I243" s="12" t="s">
        <v>18</v>
      </c>
      <c r="J243" s="29">
        <v>354.52</v>
      </c>
    </row>
    <row r="244" spans="1:10" ht="15.75" customHeight="1" x14ac:dyDescent="0.2">
      <c r="A244" s="6" t="s">
        <v>10</v>
      </c>
      <c r="B244" s="7" t="s">
        <v>11</v>
      </c>
      <c r="C244" s="8" t="s">
        <v>238</v>
      </c>
      <c r="D244" s="9" t="s">
        <v>239</v>
      </c>
      <c r="E244" s="10">
        <v>3</v>
      </c>
      <c r="F244" s="11" t="s">
        <v>61</v>
      </c>
      <c r="G244" s="12" t="s">
        <v>14</v>
      </c>
      <c r="H244" s="12" t="s">
        <v>15</v>
      </c>
      <c r="I244" s="12" t="s">
        <v>16</v>
      </c>
      <c r="J244" s="29">
        <v>116.9</v>
      </c>
    </row>
    <row r="245" spans="1:10" ht="15.75" customHeight="1" x14ac:dyDescent="0.2">
      <c r="A245" s="6" t="s">
        <v>10</v>
      </c>
      <c r="B245" s="7" t="s">
        <v>11</v>
      </c>
      <c r="C245" s="8" t="s">
        <v>238</v>
      </c>
      <c r="D245" s="9" t="s">
        <v>239</v>
      </c>
      <c r="E245" s="10">
        <v>3</v>
      </c>
      <c r="F245" s="11" t="s">
        <v>61</v>
      </c>
      <c r="G245" s="12" t="s">
        <v>14</v>
      </c>
      <c r="H245" s="12" t="s">
        <v>17</v>
      </c>
      <c r="I245" s="12" t="s">
        <v>18</v>
      </c>
      <c r="J245" s="29">
        <v>115.83</v>
      </c>
    </row>
    <row r="246" spans="1:10" ht="15.75" customHeight="1" x14ac:dyDescent="0.2">
      <c r="A246" s="6" t="s">
        <v>10</v>
      </c>
      <c r="B246" s="7" t="s">
        <v>11</v>
      </c>
      <c r="C246" s="8" t="s">
        <v>240</v>
      </c>
      <c r="D246" s="10" t="s">
        <v>241</v>
      </c>
      <c r="E246" s="10">
        <v>2</v>
      </c>
      <c r="F246" s="16" t="s">
        <v>72</v>
      </c>
      <c r="G246" s="12" t="s">
        <v>14</v>
      </c>
      <c r="H246" s="12" t="s">
        <v>15</v>
      </c>
      <c r="I246" s="12" t="s">
        <v>16</v>
      </c>
      <c r="J246" s="29">
        <v>267.32</v>
      </c>
    </row>
    <row r="247" spans="1:10" ht="15.75" customHeight="1" x14ac:dyDescent="0.2">
      <c r="A247" s="6" t="s">
        <v>10</v>
      </c>
      <c r="B247" s="7" t="s">
        <v>11</v>
      </c>
      <c r="C247" s="8" t="s">
        <v>240</v>
      </c>
      <c r="D247" s="10" t="s">
        <v>241</v>
      </c>
      <c r="E247" s="10">
        <v>2</v>
      </c>
      <c r="F247" s="16" t="s">
        <v>72</v>
      </c>
      <c r="G247" s="12" t="s">
        <v>14</v>
      </c>
      <c r="H247" s="12" t="s">
        <v>17</v>
      </c>
      <c r="I247" s="12" t="s">
        <v>18</v>
      </c>
      <c r="J247" s="29">
        <v>326.75</v>
      </c>
    </row>
    <row r="248" spans="1:10" ht="15.75" customHeight="1" x14ac:dyDescent="0.2">
      <c r="A248" s="6" t="s">
        <v>10</v>
      </c>
      <c r="B248" s="7" t="s">
        <v>11</v>
      </c>
      <c r="C248" s="8">
        <v>66715300410</v>
      </c>
      <c r="D248" s="10" t="s">
        <v>242</v>
      </c>
      <c r="E248" s="10">
        <v>2</v>
      </c>
      <c r="F248" s="11" t="s">
        <v>13</v>
      </c>
      <c r="G248" s="12" t="s">
        <v>14</v>
      </c>
      <c r="H248" s="12" t="s">
        <v>15</v>
      </c>
      <c r="I248" s="12" t="s">
        <v>16</v>
      </c>
      <c r="J248" s="29">
        <v>152.87</v>
      </c>
    </row>
    <row r="249" spans="1:10" ht="15.75" customHeight="1" x14ac:dyDescent="0.2">
      <c r="A249" s="6" t="s">
        <v>10</v>
      </c>
      <c r="B249" s="7" t="s">
        <v>11</v>
      </c>
      <c r="C249" s="8">
        <v>66715300410</v>
      </c>
      <c r="D249" s="10" t="s">
        <v>242</v>
      </c>
      <c r="E249" s="10">
        <v>2</v>
      </c>
      <c r="F249" s="11" t="s">
        <v>13</v>
      </c>
      <c r="G249" s="12" t="s">
        <v>14</v>
      </c>
      <c r="H249" s="12" t="s">
        <v>17</v>
      </c>
      <c r="I249" s="12" t="s">
        <v>18</v>
      </c>
      <c r="J249" s="29">
        <v>156.30000000000001</v>
      </c>
    </row>
    <row r="250" spans="1:10" ht="15.75" customHeight="1" x14ac:dyDescent="0.2">
      <c r="A250" s="6" t="s">
        <v>10</v>
      </c>
      <c r="B250" s="7" t="s">
        <v>11</v>
      </c>
      <c r="C250" s="8" t="s">
        <v>243</v>
      </c>
      <c r="D250" s="9" t="s">
        <v>244</v>
      </c>
      <c r="E250" s="10">
        <v>2</v>
      </c>
      <c r="F250" s="11" t="s">
        <v>13</v>
      </c>
      <c r="G250" s="12" t="s">
        <v>14</v>
      </c>
      <c r="H250" s="12" t="s">
        <v>15</v>
      </c>
      <c r="I250" s="12" t="s">
        <v>16</v>
      </c>
      <c r="J250" s="29">
        <v>131.81</v>
      </c>
    </row>
    <row r="251" spans="1:10" ht="15.75" customHeight="1" x14ac:dyDescent="0.2">
      <c r="A251" s="6" t="s">
        <v>10</v>
      </c>
      <c r="B251" s="7" t="s">
        <v>11</v>
      </c>
      <c r="C251" s="8" t="s">
        <v>243</v>
      </c>
      <c r="D251" s="9" t="s">
        <v>244</v>
      </c>
      <c r="E251" s="10">
        <v>2</v>
      </c>
      <c r="F251" s="11" t="s">
        <v>13</v>
      </c>
      <c r="G251" s="12" t="s">
        <v>14</v>
      </c>
      <c r="H251" s="12" t="s">
        <v>17</v>
      </c>
      <c r="I251" s="12" t="s">
        <v>18</v>
      </c>
      <c r="J251" s="29">
        <v>132.61000000000001</v>
      </c>
    </row>
    <row r="252" spans="1:10" ht="15.75" customHeight="1" x14ac:dyDescent="0.2">
      <c r="A252" s="6" t="s">
        <v>10</v>
      </c>
      <c r="B252" s="7" t="s">
        <v>11</v>
      </c>
      <c r="C252" s="8" t="s">
        <v>245</v>
      </c>
      <c r="D252" s="9" t="s">
        <v>246</v>
      </c>
      <c r="E252" s="10">
        <v>3</v>
      </c>
      <c r="F252" s="21" t="s">
        <v>58</v>
      </c>
      <c r="G252" s="12" t="s">
        <v>14</v>
      </c>
      <c r="H252" s="12" t="s">
        <v>15</v>
      </c>
      <c r="I252" s="12" t="s">
        <v>16</v>
      </c>
      <c r="J252" s="29">
        <v>110.98</v>
      </c>
    </row>
    <row r="253" spans="1:10" ht="15.75" customHeight="1" x14ac:dyDescent="0.2">
      <c r="A253" s="6" t="s">
        <v>10</v>
      </c>
      <c r="B253" s="7" t="s">
        <v>11</v>
      </c>
      <c r="C253" s="8" t="s">
        <v>245</v>
      </c>
      <c r="D253" s="9" t="s">
        <v>246</v>
      </c>
      <c r="E253" s="10">
        <v>3</v>
      </c>
      <c r="F253" s="21" t="s">
        <v>58</v>
      </c>
      <c r="G253" s="12" t="s">
        <v>14</v>
      </c>
      <c r="H253" s="12" t="s">
        <v>17</v>
      </c>
      <c r="I253" s="12" t="s">
        <v>18</v>
      </c>
      <c r="J253" s="29">
        <v>109.17</v>
      </c>
    </row>
    <row r="254" spans="1:10" ht="15.75" customHeight="1" x14ac:dyDescent="0.2">
      <c r="A254" s="6" t="s">
        <v>10</v>
      </c>
      <c r="B254" s="7" t="s">
        <v>11</v>
      </c>
      <c r="C254" s="8">
        <v>71197891471</v>
      </c>
      <c r="D254" s="10" t="s">
        <v>247</v>
      </c>
      <c r="E254" s="10">
        <v>3</v>
      </c>
      <c r="F254" s="16" t="s">
        <v>23</v>
      </c>
      <c r="G254" s="12" t="s">
        <v>14</v>
      </c>
      <c r="H254" s="12" t="s">
        <v>15</v>
      </c>
      <c r="I254" s="12" t="s">
        <v>16</v>
      </c>
      <c r="J254" s="29">
        <v>97.06</v>
      </c>
    </row>
    <row r="255" spans="1:10" ht="15.75" customHeight="1" x14ac:dyDescent="0.2">
      <c r="A255" s="6" t="s">
        <v>10</v>
      </c>
      <c r="B255" s="7" t="s">
        <v>11</v>
      </c>
      <c r="C255" s="8">
        <v>71197891471</v>
      </c>
      <c r="D255" s="10" t="s">
        <v>247</v>
      </c>
      <c r="E255" s="10">
        <v>3</v>
      </c>
      <c r="F255" s="16" t="s">
        <v>23</v>
      </c>
      <c r="G255" s="12" t="s">
        <v>14</v>
      </c>
      <c r="H255" s="12" t="s">
        <v>17</v>
      </c>
      <c r="I255" s="12" t="s">
        <v>18</v>
      </c>
      <c r="J255" s="29">
        <v>93.52</v>
      </c>
    </row>
    <row r="256" spans="1:10" ht="15.75" customHeight="1" x14ac:dyDescent="0.2">
      <c r="A256" s="6" t="s">
        <v>10</v>
      </c>
      <c r="B256" s="7" t="s">
        <v>11</v>
      </c>
      <c r="C256" s="8" t="s">
        <v>248</v>
      </c>
      <c r="D256" s="10" t="s">
        <v>249</v>
      </c>
      <c r="E256" s="10">
        <v>3</v>
      </c>
      <c r="F256" s="16" t="s">
        <v>66</v>
      </c>
      <c r="G256" s="12" t="s">
        <v>14</v>
      </c>
      <c r="H256" s="12" t="s">
        <v>15</v>
      </c>
      <c r="I256" s="12" t="s">
        <v>16</v>
      </c>
      <c r="J256" s="29">
        <v>117.08</v>
      </c>
    </row>
    <row r="257" spans="1:10" ht="15.75" customHeight="1" x14ac:dyDescent="0.2">
      <c r="A257" s="6" t="s">
        <v>10</v>
      </c>
      <c r="B257" s="7" t="s">
        <v>11</v>
      </c>
      <c r="C257" s="8" t="s">
        <v>248</v>
      </c>
      <c r="D257" s="10" t="s">
        <v>249</v>
      </c>
      <c r="E257" s="10">
        <v>3</v>
      </c>
      <c r="F257" s="16" t="s">
        <v>66</v>
      </c>
      <c r="G257" s="12" t="s">
        <v>14</v>
      </c>
      <c r="H257" s="12" t="s">
        <v>17</v>
      </c>
      <c r="I257" s="12" t="s">
        <v>18</v>
      </c>
      <c r="J257" s="29">
        <v>116.03</v>
      </c>
    </row>
    <row r="258" spans="1:10" ht="15.75" customHeight="1" x14ac:dyDescent="0.2">
      <c r="A258" s="6" t="s">
        <v>10</v>
      </c>
      <c r="B258" s="7" t="s">
        <v>11</v>
      </c>
      <c r="C258" s="8" t="s">
        <v>250</v>
      </c>
      <c r="D258" s="9" t="s">
        <v>251</v>
      </c>
      <c r="E258" s="10">
        <v>2</v>
      </c>
      <c r="F258" s="11" t="s">
        <v>13</v>
      </c>
      <c r="G258" s="12" t="s">
        <v>14</v>
      </c>
      <c r="H258" s="12" t="s">
        <v>15</v>
      </c>
      <c r="I258" s="12" t="s">
        <v>16</v>
      </c>
      <c r="J258" s="29">
        <v>152.87</v>
      </c>
    </row>
    <row r="259" spans="1:10" ht="15.75" customHeight="1" x14ac:dyDescent="0.2">
      <c r="A259" s="6" t="s">
        <v>10</v>
      </c>
      <c r="B259" s="7" t="s">
        <v>11</v>
      </c>
      <c r="C259" s="8" t="s">
        <v>250</v>
      </c>
      <c r="D259" s="9" t="s">
        <v>251</v>
      </c>
      <c r="E259" s="10">
        <v>2</v>
      </c>
      <c r="F259" s="11" t="s">
        <v>13</v>
      </c>
      <c r="G259" s="12" t="s">
        <v>14</v>
      </c>
      <c r="H259" s="12" t="s">
        <v>17</v>
      </c>
      <c r="I259" s="12" t="s">
        <v>18</v>
      </c>
      <c r="J259" s="29">
        <v>156.30000000000001</v>
      </c>
    </row>
    <row r="260" spans="1:10" ht="15.75" customHeight="1" x14ac:dyDescent="0.2">
      <c r="A260" s="6" t="s">
        <v>10</v>
      </c>
      <c r="B260" s="7" t="s">
        <v>11</v>
      </c>
      <c r="C260" s="8">
        <v>11141755440</v>
      </c>
      <c r="D260" s="10" t="s">
        <v>252</v>
      </c>
      <c r="E260" s="10">
        <v>3</v>
      </c>
      <c r="F260" s="11" t="s">
        <v>253</v>
      </c>
      <c r="G260" s="12" t="s">
        <v>14</v>
      </c>
      <c r="H260" s="12" t="s">
        <v>15</v>
      </c>
      <c r="I260" s="12" t="s">
        <v>16</v>
      </c>
      <c r="J260" s="29">
        <v>183.32</v>
      </c>
    </row>
    <row r="261" spans="1:10" ht="15.75" customHeight="1" x14ac:dyDescent="0.2">
      <c r="A261" s="6" t="s">
        <v>10</v>
      </c>
      <c r="B261" s="7" t="s">
        <v>11</v>
      </c>
      <c r="C261" s="8">
        <v>11141755440</v>
      </c>
      <c r="D261" s="10" t="s">
        <v>252</v>
      </c>
      <c r="E261" s="10">
        <v>3</v>
      </c>
      <c r="F261" s="11" t="s">
        <v>253</v>
      </c>
      <c r="G261" s="12" t="s">
        <v>14</v>
      </c>
      <c r="H261" s="12" t="s">
        <v>17</v>
      </c>
      <c r="I261" s="12" t="s">
        <v>18</v>
      </c>
      <c r="J261" s="29">
        <v>195.1</v>
      </c>
    </row>
    <row r="262" spans="1:10" ht="15.75" customHeight="1" x14ac:dyDescent="0.2">
      <c r="A262" s="6" t="s">
        <v>10</v>
      </c>
      <c r="B262" s="7" t="s">
        <v>11</v>
      </c>
      <c r="C262" s="8">
        <v>82203210400</v>
      </c>
      <c r="D262" s="10" t="s">
        <v>254</v>
      </c>
      <c r="E262" s="10">
        <v>2</v>
      </c>
      <c r="F262" s="11" t="s">
        <v>33</v>
      </c>
      <c r="G262" s="12" t="s">
        <v>14</v>
      </c>
      <c r="H262" s="12" t="s">
        <v>15</v>
      </c>
      <c r="I262" s="12" t="s">
        <v>16</v>
      </c>
      <c r="J262" s="29">
        <v>273.92</v>
      </c>
    </row>
    <row r="263" spans="1:10" ht="15.75" customHeight="1" x14ac:dyDescent="0.2">
      <c r="A263" s="6" t="s">
        <v>10</v>
      </c>
      <c r="B263" s="7" t="s">
        <v>11</v>
      </c>
      <c r="C263" s="8">
        <v>82203210400</v>
      </c>
      <c r="D263" s="10" t="s">
        <v>254</v>
      </c>
      <c r="E263" s="10">
        <v>2</v>
      </c>
      <c r="F263" s="11" t="s">
        <v>33</v>
      </c>
      <c r="G263" s="12" t="s">
        <v>14</v>
      </c>
      <c r="H263" s="12" t="s">
        <v>17</v>
      </c>
      <c r="I263" s="12" t="s">
        <v>18</v>
      </c>
      <c r="J263" s="29">
        <v>338.38</v>
      </c>
    </row>
    <row r="264" spans="1:10" ht="15.75" customHeight="1" x14ac:dyDescent="0.2">
      <c r="A264" s="6" t="s">
        <v>10</v>
      </c>
      <c r="B264" s="7" t="s">
        <v>11</v>
      </c>
      <c r="C264" s="8" t="s">
        <v>255</v>
      </c>
      <c r="D264" s="10" t="s">
        <v>256</v>
      </c>
      <c r="E264" s="10">
        <v>3</v>
      </c>
      <c r="F264" s="11" t="s">
        <v>61</v>
      </c>
      <c r="G264" s="12" t="s">
        <v>14</v>
      </c>
      <c r="H264" s="12" t="s">
        <v>15</v>
      </c>
      <c r="I264" s="12" t="s">
        <v>16</v>
      </c>
      <c r="J264" s="29">
        <v>106.02</v>
      </c>
    </row>
    <row r="265" spans="1:10" ht="15.75" customHeight="1" x14ac:dyDescent="0.2">
      <c r="A265" s="6" t="s">
        <v>10</v>
      </c>
      <c r="B265" s="7" t="s">
        <v>11</v>
      </c>
      <c r="C265" s="8" t="s">
        <v>255</v>
      </c>
      <c r="D265" s="10" t="s">
        <v>256</v>
      </c>
      <c r="E265" s="10">
        <v>3</v>
      </c>
      <c r="F265" s="11" t="s">
        <v>61</v>
      </c>
      <c r="G265" s="12" t="s">
        <v>14</v>
      </c>
      <c r="H265" s="12" t="s">
        <v>17</v>
      </c>
      <c r="I265" s="12" t="s">
        <v>18</v>
      </c>
      <c r="J265" s="29">
        <v>103.59</v>
      </c>
    </row>
    <row r="266" spans="1:10" ht="15.75" customHeight="1" x14ac:dyDescent="0.2">
      <c r="A266" s="6" t="s">
        <v>10</v>
      </c>
      <c r="B266" s="7" t="s">
        <v>11</v>
      </c>
      <c r="C266" s="8" t="s">
        <v>257</v>
      </c>
      <c r="D266" s="19" t="s">
        <v>258</v>
      </c>
      <c r="E266" s="10">
        <v>3</v>
      </c>
      <c r="F266" s="16" t="s">
        <v>97</v>
      </c>
      <c r="G266" s="12" t="s">
        <v>14</v>
      </c>
      <c r="H266" s="12" t="s">
        <v>15</v>
      </c>
      <c r="I266" s="12" t="s">
        <v>16</v>
      </c>
      <c r="J266" s="29">
        <v>121.05</v>
      </c>
    </row>
    <row r="267" spans="1:10" ht="15.75" customHeight="1" x14ac:dyDescent="0.2">
      <c r="A267" s="6" t="s">
        <v>10</v>
      </c>
      <c r="B267" s="7" t="s">
        <v>11</v>
      </c>
      <c r="C267" s="8" t="s">
        <v>257</v>
      </c>
      <c r="D267" s="19" t="s">
        <v>258</v>
      </c>
      <c r="E267" s="10">
        <v>3</v>
      </c>
      <c r="F267" s="16" t="s">
        <v>97</v>
      </c>
      <c r="G267" s="12" t="s">
        <v>14</v>
      </c>
      <c r="H267" s="12" t="s">
        <v>17</v>
      </c>
      <c r="I267" s="12" t="s">
        <v>18</v>
      </c>
      <c r="J267" s="29">
        <v>120.5</v>
      </c>
    </row>
    <row r="268" spans="1:10" x14ac:dyDescent="0.2">
      <c r="A268" s="6" t="s">
        <v>10</v>
      </c>
      <c r="B268" s="7" t="s">
        <v>11</v>
      </c>
      <c r="C268" s="8">
        <v>50934384487</v>
      </c>
      <c r="D268" s="10" t="s">
        <v>259</v>
      </c>
      <c r="E268" s="10">
        <v>2</v>
      </c>
      <c r="F268" s="18" t="s">
        <v>28</v>
      </c>
      <c r="G268" s="12" t="s">
        <v>14</v>
      </c>
      <c r="H268" s="12" t="s">
        <v>15</v>
      </c>
      <c r="I268" s="12" t="s">
        <v>16</v>
      </c>
      <c r="J268" s="29">
        <v>0</v>
      </c>
    </row>
    <row r="269" spans="1:10" x14ac:dyDescent="0.2">
      <c r="A269" s="6" t="s">
        <v>10</v>
      </c>
      <c r="B269" s="7" t="s">
        <v>11</v>
      </c>
      <c r="C269" s="8">
        <v>50934384487</v>
      </c>
      <c r="D269" s="10" t="s">
        <v>259</v>
      </c>
      <c r="E269" s="10">
        <v>2</v>
      </c>
      <c r="F269" s="18" t="s">
        <v>28</v>
      </c>
      <c r="G269" s="12" t="s">
        <v>14</v>
      </c>
      <c r="H269" s="12" t="s">
        <v>17</v>
      </c>
      <c r="I269" s="12" t="s">
        <v>18</v>
      </c>
      <c r="J269" s="29">
        <v>0</v>
      </c>
    </row>
    <row r="270" spans="1:10" ht="15.75" customHeight="1" x14ac:dyDescent="0.2">
      <c r="A270" s="6" t="s">
        <v>10</v>
      </c>
      <c r="B270" s="7" t="s">
        <v>11</v>
      </c>
      <c r="C270" s="8" t="s">
        <v>260</v>
      </c>
      <c r="D270" s="10" t="s">
        <v>261</v>
      </c>
      <c r="E270" s="10">
        <v>2</v>
      </c>
      <c r="F270" s="11" t="s">
        <v>13</v>
      </c>
      <c r="G270" s="12" t="s">
        <v>14</v>
      </c>
      <c r="H270" s="12" t="s">
        <v>15</v>
      </c>
      <c r="I270" s="12" t="s">
        <v>16</v>
      </c>
      <c r="J270" s="29">
        <v>134.07</v>
      </c>
    </row>
    <row r="271" spans="1:10" ht="15.75" customHeight="1" x14ac:dyDescent="0.2">
      <c r="A271" s="6" t="s">
        <v>10</v>
      </c>
      <c r="B271" s="7" t="s">
        <v>11</v>
      </c>
      <c r="C271" s="8" t="s">
        <v>260</v>
      </c>
      <c r="D271" s="10" t="s">
        <v>261</v>
      </c>
      <c r="E271" s="10">
        <v>2</v>
      </c>
      <c r="F271" s="11" t="s">
        <v>13</v>
      </c>
      <c r="G271" s="12" t="s">
        <v>14</v>
      </c>
      <c r="H271" s="12" t="s">
        <v>17</v>
      </c>
      <c r="I271" s="12" t="s">
        <v>18</v>
      </c>
      <c r="J271" s="29">
        <v>135.15</v>
      </c>
    </row>
    <row r="272" spans="1:10" ht="15.75" customHeight="1" x14ac:dyDescent="0.2">
      <c r="A272" s="6" t="s">
        <v>10</v>
      </c>
      <c r="B272" s="7" t="s">
        <v>11</v>
      </c>
      <c r="C272" s="8" t="s">
        <v>262</v>
      </c>
      <c r="D272" s="10" t="s">
        <v>263</v>
      </c>
      <c r="E272" s="10">
        <v>2</v>
      </c>
      <c r="F272" s="16" t="s">
        <v>53</v>
      </c>
      <c r="G272" s="12" t="s">
        <v>14</v>
      </c>
      <c r="H272" s="12" t="s">
        <v>15</v>
      </c>
      <c r="I272" s="12" t="s">
        <v>16</v>
      </c>
      <c r="J272" s="29">
        <v>149.36000000000001</v>
      </c>
    </row>
    <row r="273" spans="1:10" ht="15.75" customHeight="1" x14ac:dyDescent="0.2">
      <c r="A273" s="6" t="s">
        <v>10</v>
      </c>
      <c r="B273" s="7" t="s">
        <v>11</v>
      </c>
      <c r="C273" s="8" t="s">
        <v>262</v>
      </c>
      <c r="D273" s="10" t="s">
        <v>263</v>
      </c>
      <c r="E273" s="10">
        <v>2</v>
      </c>
      <c r="F273" s="16" t="s">
        <v>53</v>
      </c>
      <c r="G273" s="12" t="s">
        <v>14</v>
      </c>
      <c r="H273" s="12" t="s">
        <v>17</v>
      </c>
      <c r="I273" s="12" t="s">
        <v>18</v>
      </c>
      <c r="J273" s="29">
        <v>152.36000000000001</v>
      </c>
    </row>
    <row r="274" spans="1:10" x14ac:dyDescent="0.2">
      <c r="A274" s="6" t="s">
        <v>10</v>
      </c>
      <c r="B274" s="7" t="s">
        <v>11</v>
      </c>
      <c r="C274" s="8" t="s">
        <v>264</v>
      </c>
      <c r="D274" s="19" t="s">
        <v>265</v>
      </c>
      <c r="E274" s="10">
        <v>2</v>
      </c>
      <c r="F274" s="18" t="s">
        <v>28</v>
      </c>
      <c r="G274" s="12" t="s">
        <v>14</v>
      </c>
      <c r="H274" s="12" t="s">
        <v>15</v>
      </c>
      <c r="I274" s="12" t="s">
        <v>16</v>
      </c>
      <c r="J274" s="29">
        <v>182.29</v>
      </c>
    </row>
    <row r="275" spans="1:10" x14ac:dyDescent="0.2">
      <c r="A275" s="6" t="s">
        <v>10</v>
      </c>
      <c r="B275" s="7" t="s">
        <v>11</v>
      </c>
      <c r="C275" s="8" t="s">
        <v>264</v>
      </c>
      <c r="D275" s="19" t="s">
        <v>265</v>
      </c>
      <c r="E275" s="10">
        <v>2</v>
      </c>
      <c r="F275" s="18" t="s">
        <v>28</v>
      </c>
      <c r="G275" s="12" t="s">
        <v>14</v>
      </c>
      <c r="H275" s="12" t="s">
        <v>17</v>
      </c>
      <c r="I275" s="12" t="s">
        <v>18</v>
      </c>
      <c r="J275" s="29">
        <v>195.06</v>
      </c>
    </row>
    <row r="276" spans="1:10" ht="15.75" customHeight="1" x14ac:dyDescent="0.2">
      <c r="A276" s="6" t="s">
        <v>10</v>
      </c>
      <c r="B276" s="7" t="s">
        <v>11</v>
      </c>
      <c r="C276" s="8" t="s">
        <v>266</v>
      </c>
      <c r="D276" s="10" t="s">
        <v>267</v>
      </c>
      <c r="E276" s="10">
        <v>2</v>
      </c>
      <c r="F276" s="11" t="s">
        <v>13</v>
      </c>
      <c r="G276" s="12" t="s">
        <v>14</v>
      </c>
      <c r="H276" s="12" t="s">
        <v>15</v>
      </c>
      <c r="I276" s="12" t="s">
        <v>16</v>
      </c>
      <c r="J276" s="29">
        <v>107.02</v>
      </c>
    </row>
    <row r="277" spans="1:10" ht="15.75" customHeight="1" x14ac:dyDescent="0.2">
      <c r="A277" s="6" t="s">
        <v>10</v>
      </c>
      <c r="B277" s="7" t="s">
        <v>11</v>
      </c>
      <c r="C277" s="8" t="s">
        <v>266</v>
      </c>
      <c r="D277" s="10" t="s">
        <v>267</v>
      </c>
      <c r="E277" s="10">
        <v>2</v>
      </c>
      <c r="F277" s="11" t="s">
        <v>13</v>
      </c>
      <c r="G277" s="12" t="s">
        <v>14</v>
      </c>
      <c r="H277" s="12" t="s">
        <v>17</v>
      </c>
      <c r="I277" s="12" t="s">
        <v>18</v>
      </c>
      <c r="J277" s="29">
        <v>104.72</v>
      </c>
    </row>
    <row r="278" spans="1:10" ht="15.75" customHeight="1" x14ac:dyDescent="0.2">
      <c r="A278" s="6" t="s">
        <v>10</v>
      </c>
      <c r="B278" s="7" t="s">
        <v>11</v>
      </c>
      <c r="C278" s="8" t="s">
        <v>268</v>
      </c>
      <c r="D278" s="10" t="s">
        <v>269</v>
      </c>
      <c r="E278" s="10">
        <v>3</v>
      </c>
      <c r="F278" s="11" t="s">
        <v>61</v>
      </c>
      <c r="G278" s="12" t="s">
        <v>14</v>
      </c>
      <c r="H278" s="12" t="s">
        <v>15</v>
      </c>
      <c r="I278" s="12" t="s">
        <v>16</v>
      </c>
      <c r="J278" s="29">
        <v>110.15</v>
      </c>
    </row>
    <row r="279" spans="1:10" ht="15.75" customHeight="1" x14ac:dyDescent="0.2">
      <c r="A279" s="6" t="s">
        <v>10</v>
      </c>
      <c r="B279" s="7" t="s">
        <v>11</v>
      </c>
      <c r="C279" s="8" t="s">
        <v>268</v>
      </c>
      <c r="D279" s="10" t="s">
        <v>269</v>
      </c>
      <c r="E279" s="10">
        <v>3</v>
      </c>
      <c r="F279" s="11" t="s">
        <v>61</v>
      </c>
      <c r="G279" s="12" t="s">
        <v>14</v>
      </c>
      <c r="H279" s="12" t="s">
        <v>17</v>
      </c>
      <c r="I279" s="12" t="s">
        <v>18</v>
      </c>
      <c r="J279" s="29">
        <v>108.24</v>
      </c>
    </row>
    <row r="280" spans="1:10" ht="15.75" customHeight="1" x14ac:dyDescent="0.2">
      <c r="A280" s="6" t="s">
        <v>10</v>
      </c>
      <c r="B280" s="7" t="s">
        <v>11</v>
      </c>
      <c r="C280" s="8" t="s">
        <v>270</v>
      </c>
      <c r="D280" s="10" t="s">
        <v>271</v>
      </c>
      <c r="E280" s="10">
        <v>3</v>
      </c>
      <c r="F280" s="16" t="s">
        <v>23</v>
      </c>
      <c r="G280" s="12" t="s">
        <v>14</v>
      </c>
      <c r="H280" s="12" t="s">
        <v>15</v>
      </c>
      <c r="I280" s="12" t="s">
        <v>16</v>
      </c>
      <c r="J280" s="29">
        <v>9.4700000000000006</v>
      </c>
    </row>
    <row r="281" spans="1:10" ht="15.75" customHeight="1" x14ac:dyDescent="0.2">
      <c r="A281" s="6" t="s">
        <v>10</v>
      </c>
      <c r="B281" s="7" t="s">
        <v>11</v>
      </c>
      <c r="C281" s="8" t="s">
        <v>270</v>
      </c>
      <c r="D281" s="10" t="s">
        <v>271</v>
      </c>
      <c r="E281" s="10">
        <v>3</v>
      </c>
      <c r="F281" s="16" t="s">
        <v>23</v>
      </c>
      <c r="G281" s="12" t="s">
        <v>14</v>
      </c>
      <c r="H281" s="12" t="s">
        <v>17</v>
      </c>
      <c r="I281" s="12" t="s">
        <v>18</v>
      </c>
      <c r="J281" s="29">
        <v>8.8800000000000008</v>
      </c>
    </row>
    <row r="282" spans="1:10" ht="15.75" customHeight="1" x14ac:dyDescent="0.2">
      <c r="A282" s="6" t="s">
        <v>10</v>
      </c>
      <c r="B282" s="7" t="s">
        <v>11</v>
      </c>
      <c r="C282" s="8" t="s">
        <v>272</v>
      </c>
      <c r="D282" s="10" t="s">
        <v>273</v>
      </c>
      <c r="E282" s="10">
        <v>3</v>
      </c>
      <c r="F282" s="16" t="s">
        <v>274</v>
      </c>
      <c r="G282" s="12" t="s">
        <v>14</v>
      </c>
      <c r="H282" s="12" t="s">
        <v>15</v>
      </c>
      <c r="I282" s="12" t="s">
        <v>16</v>
      </c>
      <c r="J282" s="29">
        <v>100.32</v>
      </c>
    </row>
    <row r="283" spans="1:10" ht="15.75" customHeight="1" x14ac:dyDescent="0.2">
      <c r="A283" s="6" t="s">
        <v>10</v>
      </c>
      <c r="B283" s="7" t="s">
        <v>11</v>
      </c>
      <c r="C283" s="8" t="s">
        <v>272</v>
      </c>
      <c r="D283" s="10" t="s">
        <v>273</v>
      </c>
      <c r="E283" s="10">
        <v>3</v>
      </c>
      <c r="F283" s="16" t="s">
        <v>274</v>
      </c>
      <c r="G283" s="12" t="s">
        <v>14</v>
      </c>
      <c r="H283" s="12" t="s">
        <v>17</v>
      </c>
      <c r="I283" s="12" t="s">
        <v>18</v>
      </c>
      <c r="J283" s="29">
        <v>97.18</v>
      </c>
    </row>
    <row r="284" spans="1:10" ht="15.75" customHeight="1" x14ac:dyDescent="0.2">
      <c r="A284" s="6" t="s">
        <v>10</v>
      </c>
      <c r="B284" s="7" t="s">
        <v>11</v>
      </c>
      <c r="C284" s="8" t="s">
        <v>275</v>
      </c>
      <c r="D284" s="10" t="s">
        <v>276</v>
      </c>
      <c r="E284" s="10">
        <v>2</v>
      </c>
      <c r="F284" s="11" t="s">
        <v>13</v>
      </c>
      <c r="G284" s="12" t="s">
        <v>14</v>
      </c>
      <c r="H284" s="12" t="s">
        <v>15</v>
      </c>
      <c r="I284" s="12" t="s">
        <v>16</v>
      </c>
      <c r="J284" s="29">
        <v>130.19999999999999</v>
      </c>
    </row>
    <row r="285" spans="1:10" ht="15.75" customHeight="1" x14ac:dyDescent="0.2">
      <c r="A285" s="6" t="s">
        <v>10</v>
      </c>
      <c r="B285" s="7" t="s">
        <v>11</v>
      </c>
      <c r="C285" s="8" t="s">
        <v>275</v>
      </c>
      <c r="D285" s="10" t="s">
        <v>276</v>
      </c>
      <c r="E285" s="10">
        <v>2</v>
      </c>
      <c r="F285" s="11" t="s">
        <v>13</v>
      </c>
      <c r="G285" s="12" t="s">
        <v>14</v>
      </c>
      <c r="H285" s="12" t="s">
        <v>17</v>
      </c>
      <c r="I285" s="12" t="s">
        <v>18</v>
      </c>
      <c r="J285" s="29">
        <f>69.14+61.65</f>
        <v>130.79</v>
      </c>
    </row>
    <row r="286" spans="1:10" x14ac:dyDescent="0.2">
      <c r="A286" s="6" t="s">
        <v>10</v>
      </c>
      <c r="B286" s="7" t="s">
        <v>11</v>
      </c>
      <c r="C286" s="8">
        <v>76931382420</v>
      </c>
      <c r="D286" s="10" t="s">
        <v>277</v>
      </c>
      <c r="E286" s="10">
        <v>2</v>
      </c>
      <c r="F286" s="18" t="s">
        <v>28</v>
      </c>
      <c r="G286" s="12" t="s">
        <v>14</v>
      </c>
      <c r="H286" s="12" t="s">
        <v>15</v>
      </c>
      <c r="I286" s="12" t="s">
        <v>16</v>
      </c>
      <c r="J286" s="29">
        <v>160.44999999999999</v>
      </c>
    </row>
    <row r="287" spans="1:10" x14ac:dyDescent="0.2">
      <c r="A287" s="6" t="s">
        <v>10</v>
      </c>
      <c r="B287" s="7" t="s">
        <v>11</v>
      </c>
      <c r="C287" s="8">
        <v>76931382420</v>
      </c>
      <c r="D287" s="10" t="s">
        <v>277</v>
      </c>
      <c r="E287" s="10">
        <v>2</v>
      </c>
      <c r="F287" s="18" t="s">
        <v>28</v>
      </c>
      <c r="G287" s="12" t="s">
        <v>14</v>
      </c>
      <c r="H287" s="12" t="s">
        <v>17</v>
      </c>
      <c r="I287" s="12" t="s">
        <v>18</v>
      </c>
      <c r="J287" s="29">
        <v>164.82</v>
      </c>
    </row>
    <row r="288" spans="1:10" x14ac:dyDescent="0.2">
      <c r="A288" s="6" t="s">
        <v>10</v>
      </c>
      <c r="B288" s="7" t="s">
        <v>11</v>
      </c>
      <c r="C288" s="8">
        <v>11058116460</v>
      </c>
      <c r="D288" s="10" t="s">
        <v>278</v>
      </c>
      <c r="E288" s="10">
        <v>3</v>
      </c>
      <c r="F288" s="16" t="s">
        <v>134</v>
      </c>
      <c r="G288" s="12" t="s">
        <v>14</v>
      </c>
      <c r="H288" s="12" t="s">
        <v>15</v>
      </c>
      <c r="I288" s="12" t="s">
        <v>16</v>
      </c>
      <c r="J288" s="29">
        <v>59.51</v>
      </c>
    </row>
    <row r="289" spans="1:10" x14ac:dyDescent="0.2">
      <c r="A289" s="6" t="s">
        <v>10</v>
      </c>
      <c r="B289" s="7" t="s">
        <v>11</v>
      </c>
      <c r="C289" s="8">
        <v>11058116460</v>
      </c>
      <c r="D289" s="10" t="s">
        <v>278</v>
      </c>
      <c r="E289" s="10">
        <v>3</v>
      </c>
      <c r="F289" s="16" t="s">
        <v>134</v>
      </c>
      <c r="G289" s="12" t="s">
        <v>14</v>
      </c>
      <c r="H289" s="12" t="s">
        <v>17</v>
      </c>
      <c r="I289" s="12" t="s">
        <v>18</v>
      </c>
      <c r="J289" s="29">
        <v>44.38</v>
      </c>
    </row>
    <row r="290" spans="1:10" x14ac:dyDescent="0.2">
      <c r="A290" s="6" t="s">
        <v>10</v>
      </c>
      <c r="B290" s="7" t="s">
        <v>11</v>
      </c>
      <c r="C290" s="8">
        <v>89866681491</v>
      </c>
      <c r="D290" s="10" t="s">
        <v>279</v>
      </c>
      <c r="E290" s="10">
        <v>2</v>
      </c>
      <c r="F290" s="11" t="s">
        <v>13</v>
      </c>
      <c r="G290" s="12" t="s">
        <v>14</v>
      </c>
      <c r="H290" s="12" t="s">
        <v>15</v>
      </c>
      <c r="I290" s="12" t="s">
        <v>16</v>
      </c>
      <c r="J290" s="29">
        <v>130.94</v>
      </c>
    </row>
    <row r="291" spans="1:10" x14ac:dyDescent="0.2">
      <c r="A291" s="6" t="s">
        <v>10</v>
      </c>
      <c r="B291" s="7" t="s">
        <v>11</v>
      </c>
      <c r="C291" s="8">
        <v>89866681491</v>
      </c>
      <c r="D291" s="10" t="s">
        <v>279</v>
      </c>
      <c r="E291" s="10">
        <v>2</v>
      </c>
      <c r="F291" s="11" t="s">
        <v>13</v>
      </c>
      <c r="G291" s="12" t="s">
        <v>14</v>
      </c>
      <c r="H291" s="12" t="s">
        <v>17</v>
      </c>
      <c r="I291" s="12" t="s">
        <v>18</v>
      </c>
      <c r="J291" s="29">
        <v>131.63</v>
      </c>
    </row>
  </sheetData>
  <pageMargins left="0.51181102362204722" right="0.51181102362204722" top="0.78740157480314965" bottom="0.78740157480314965" header="0.31496062992125984" footer="0.31496062992125984"/>
  <pageSetup paperSize="9" scale="43" orientation="landscape" horizontalDpi="4294967294" verticalDpi="4294967294" r:id="rId1"/>
  <rowBreaks count="4" manualBreakCount="4">
    <brk id="70" max="220" man="1"/>
    <brk id="140" max="220" man="1"/>
    <brk id="210" max="220" man="1"/>
    <brk id="273" max="220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</vt:lpstr>
      <vt:lpstr>'ANEXO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2020-08-03T16:28:56Z</dcterms:created>
  <dcterms:modified xsi:type="dcterms:W3CDTF">2020-08-03T16:29:20Z</dcterms:modified>
</cp:coreProperties>
</file>