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ERÊNCIA - GEDEP\PORTAL DA TRANSPARÊNCIA\CONCURSOS PÚBLICOS 2020-2023\"/>
    </mc:Choice>
  </mc:AlternateContent>
  <xr:revisionPtr revIDLastSave="0" documentId="13_ncr:1_{38322E90-3AA1-4F2F-86E4-CC532F181ACE}" xr6:coauthVersionLast="47" xr6:coauthVersionMax="47" xr10:uidLastSave="{00000000-0000-0000-0000-000000000000}"/>
  <bookViews>
    <workbookView xWindow="-120" yWindow="-120" windowWidth="29040" windowHeight="15840" tabRatio="924" firstSheet="1" activeTab="1" xr2:uid="{DB9DCF99-F869-4D7A-A868-349A7F50C98C}"/>
  </bookViews>
  <sheets>
    <sheet name="CONTROLE" sheetId="1" state="hidden" r:id="rId1"/>
    <sheet name="GUARDA MUNICIPAL 001-2014" sheetId="8" r:id="rId2"/>
    <sheet name="AGENTE TRANSITO 002-2014" sheetId="9" r:id="rId3"/>
    <sheet name="CONCURSO GERAL 001-2015" sheetId="15" r:id="rId4"/>
    <sheet name="PROFESSOR 001-2023" sheetId="16" r:id="rId5"/>
  </sheets>
  <definedNames>
    <definedName name="_xlnm._FilterDatabase" localSheetId="3" hidden="1">'CONCURSO GERAL 001-2015'!$A$4:$H$125</definedName>
    <definedName name="_xlnm._FilterDatabase" localSheetId="4" hidden="1">'PROFESSOR 001-2023'!$A$4:$H$15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6" l="1"/>
  <c r="H6" i="16"/>
  <c r="H7" i="16"/>
  <c r="H8" i="16"/>
  <c r="H9" i="16"/>
  <c r="H10" i="16"/>
  <c r="H11" i="16"/>
  <c r="H12" i="16"/>
  <c r="H13" i="16"/>
  <c r="H14" i="16"/>
  <c r="H5" i="16"/>
  <c r="F17" i="16"/>
  <c r="D17" i="16"/>
  <c r="G17" i="16"/>
  <c r="D18" i="16"/>
  <c r="F18" i="16"/>
  <c r="G18" i="16"/>
  <c r="C18" i="16"/>
  <c r="C17" i="16"/>
  <c r="E15" i="16"/>
  <c r="E14" i="16"/>
  <c r="E13" i="16"/>
  <c r="E12" i="16"/>
  <c r="E11" i="16"/>
  <c r="E10" i="16"/>
  <c r="E9" i="16"/>
  <c r="E8" i="16"/>
  <c r="E7" i="16"/>
  <c r="E6" i="16"/>
  <c r="E5" i="16"/>
  <c r="G129" i="15"/>
  <c r="H5" i="15"/>
  <c r="G127" i="15"/>
  <c r="H117" i="15"/>
  <c r="D127" i="15"/>
  <c r="F127" i="15"/>
  <c r="D128" i="15"/>
  <c r="F128" i="15"/>
  <c r="G128" i="15"/>
  <c r="D129" i="15"/>
  <c r="F129" i="15"/>
  <c r="D130" i="15"/>
  <c r="F130" i="15"/>
  <c r="G130" i="15"/>
  <c r="C130" i="15"/>
  <c r="C129" i="15"/>
  <c r="C128" i="15"/>
  <c r="C127" i="15"/>
  <c r="H51" i="15"/>
  <c r="E125" i="15"/>
  <c r="H50" i="15"/>
  <c r="E124" i="15"/>
  <c r="H49" i="15"/>
  <c r="E123" i="15"/>
  <c r="H48" i="15"/>
  <c r="E122" i="15"/>
  <c r="H47" i="15"/>
  <c r="E121" i="15"/>
  <c r="H46" i="15"/>
  <c r="E120" i="15"/>
  <c r="H45" i="15"/>
  <c r="E119" i="15"/>
  <c r="H44" i="15"/>
  <c r="E118" i="15"/>
  <c r="H43" i="15"/>
  <c r="E117" i="15"/>
  <c r="E42" i="15"/>
  <c r="E116" i="15"/>
  <c r="E41" i="15"/>
  <c r="E115" i="15"/>
  <c r="E114" i="15"/>
  <c r="E113" i="15"/>
  <c r="E112" i="15"/>
  <c r="E40" i="15"/>
  <c r="E39" i="15"/>
  <c r="H116" i="15"/>
  <c r="E111" i="15"/>
  <c r="H115" i="15"/>
  <c r="E110" i="15"/>
  <c r="H114" i="15"/>
  <c r="E109" i="15"/>
  <c r="H113" i="15"/>
  <c r="E108" i="15"/>
  <c r="H112" i="15"/>
  <c r="E107" i="15"/>
  <c r="H111" i="15"/>
  <c r="E51" i="15"/>
  <c r="H110" i="15"/>
  <c r="E106" i="15"/>
  <c r="H109" i="15"/>
  <c r="E38" i="15"/>
  <c r="H108" i="15"/>
  <c r="E105" i="15"/>
  <c r="H107" i="15"/>
  <c r="E104" i="15"/>
  <c r="H106" i="15"/>
  <c r="E103" i="15"/>
  <c r="H105" i="15"/>
  <c r="E102" i="15"/>
  <c r="H104" i="15"/>
  <c r="E101" i="15"/>
  <c r="H103" i="15"/>
  <c r="E100" i="15"/>
  <c r="H102" i="15"/>
  <c r="E99" i="15"/>
  <c r="H101" i="15"/>
  <c r="E98" i="15"/>
  <c r="H100" i="15"/>
  <c r="E97" i="15"/>
  <c r="H99" i="15"/>
  <c r="E50" i="15"/>
  <c r="H98" i="15"/>
  <c r="E49" i="15"/>
  <c r="H97" i="15"/>
  <c r="E48" i="15"/>
  <c r="H96" i="15"/>
  <c r="E47" i="15"/>
  <c r="H95" i="15"/>
  <c r="E96" i="15"/>
  <c r="H94" i="15"/>
  <c r="E95" i="15"/>
  <c r="H93" i="15"/>
  <c r="E94" i="15"/>
  <c r="H92" i="15"/>
  <c r="E93" i="15"/>
  <c r="H91" i="15"/>
  <c r="E92" i="15"/>
  <c r="H90" i="15"/>
  <c r="E91" i="15"/>
  <c r="H89" i="15"/>
  <c r="E90" i="15"/>
  <c r="H88" i="15"/>
  <c r="E89" i="15"/>
  <c r="H87" i="15"/>
  <c r="E88" i="15"/>
  <c r="H86" i="15"/>
  <c r="E87" i="15"/>
  <c r="H85" i="15"/>
  <c r="E86" i="15"/>
  <c r="H84" i="15"/>
  <c r="E85" i="15"/>
  <c r="H83" i="15"/>
  <c r="E84" i="15"/>
  <c r="H82" i="15"/>
  <c r="E83" i="15"/>
  <c r="H81" i="15"/>
  <c r="E82" i="15"/>
  <c r="H80" i="15"/>
  <c r="E81" i="15"/>
  <c r="H79" i="15"/>
  <c r="E80" i="15"/>
  <c r="H78" i="15"/>
  <c r="E37" i="15"/>
  <c r="H77" i="15"/>
  <c r="E36" i="15"/>
  <c r="H76" i="15"/>
  <c r="E79" i="15"/>
  <c r="H75" i="15"/>
  <c r="E78" i="15"/>
  <c r="H74" i="15"/>
  <c r="E77" i="15"/>
  <c r="H73" i="15"/>
  <c r="E76" i="15"/>
  <c r="H72" i="15"/>
  <c r="E75" i="15"/>
  <c r="H71" i="15"/>
  <c r="E74" i="15"/>
  <c r="H70" i="15"/>
  <c r="E73" i="15"/>
  <c r="H69" i="15"/>
  <c r="E72" i="15"/>
  <c r="H68" i="15"/>
  <c r="E71" i="15"/>
  <c r="H67" i="15"/>
  <c r="E70" i="15"/>
  <c r="H66" i="15"/>
  <c r="E69" i="15"/>
  <c r="H65" i="15"/>
  <c r="E68" i="15"/>
  <c r="H64" i="15"/>
  <c r="E67" i="15"/>
  <c r="H63" i="15"/>
  <c r="E66" i="15"/>
  <c r="H62" i="15"/>
  <c r="E65" i="15"/>
  <c r="H61" i="15"/>
  <c r="E64" i="15"/>
  <c r="H60" i="15"/>
  <c r="E63" i="15"/>
  <c r="H59" i="15"/>
  <c r="E62" i="15"/>
  <c r="H58" i="15"/>
  <c r="E61" i="15"/>
  <c r="H57" i="15"/>
  <c r="E46" i="15"/>
  <c r="H56" i="15"/>
  <c r="E45" i="15"/>
  <c r="H55" i="15"/>
  <c r="E44" i="15"/>
  <c r="H54" i="15"/>
  <c r="E43" i="15"/>
  <c r="H53" i="15"/>
  <c r="E60" i="15"/>
  <c r="H52" i="15"/>
  <c r="E59" i="15"/>
  <c r="H42" i="15"/>
  <c r="E58" i="15"/>
  <c r="H41" i="15"/>
  <c r="E57" i="15"/>
  <c r="H40" i="15"/>
  <c r="E35" i="15"/>
  <c r="H39" i="15"/>
  <c r="E56" i="15"/>
  <c r="H38" i="15"/>
  <c r="E55" i="15"/>
  <c r="H37" i="15"/>
  <c r="E54" i="15"/>
  <c r="H36" i="15"/>
  <c r="E53" i="15"/>
  <c r="H35" i="15"/>
  <c r="E52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5" i="9"/>
  <c r="E7" i="9" s="1"/>
  <c r="C7" i="9"/>
  <c r="D7" i="9"/>
  <c r="G20" i="16" l="1"/>
  <c r="H18" i="16"/>
  <c r="F20" i="16"/>
  <c r="H17" i="16"/>
  <c r="D20" i="16"/>
  <c r="E18" i="16"/>
  <c r="E17" i="16"/>
  <c r="C20" i="16"/>
  <c r="H127" i="15"/>
  <c r="E130" i="15"/>
  <c r="E129" i="15"/>
  <c r="E128" i="15"/>
  <c r="F132" i="15"/>
  <c r="H128" i="15"/>
  <c r="E127" i="15"/>
  <c r="H130" i="15"/>
  <c r="C132" i="15"/>
  <c r="H129" i="15"/>
  <c r="G132" i="15"/>
  <c r="D132" i="15"/>
  <c r="H5" i="8"/>
  <c r="H7" i="8" s="1"/>
  <c r="H5" i="9"/>
  <c r="H7" i="9" s="1"/>
  <c r="G7" i="9"/>
  <c r="F7" i="9"/>
  <c r="E5" i="8"/>
  <c r="E7" i="8" s="1"/>
  <c r="G7" i="8"/>
  <c r="F7" i="8"/>
  <c r="D7" i="8"/>
  <c r="C7" i="8"/>
  <c r="H20" i="16" l="1"/>
  <c r="E20" i="16"/>
  <c r="H132" i="15"/>
  <c r="E132" i="15"/>
</calcChain>
</file>

<file path=xl/sharedStrings.xml><?xml version="1.0" encoding="utf-8"?>
<sst xmlns="http://schemas.openxmlformats.org/spreadsheetml/2006/main" count="335" uniqueCount="162">
  <si>
    <t>NIVEL</t>
  </si>
  <si>
    <t>CARGO</t>
  </si>
  <si>
    <t>VAGAS EM EDITAL</t>
  </si>
  <si>
    <t>AMPLA</t>
  </si>
  <si>
    <t>PCD</t>
  </si>
  <si>
    <t>TOTAL</t>
  </si>
  <si>
    <t>SUPERIOR</t>
  </si>
  <si>
    <t>MEDIO</t>
  </si>
  <si>
    <t>FUNDAMENTAL</t>
  </si>
  <si>
    <t>TOTAL GERAL</t>
  </si>
  <si>
    <t>VAGAS PREENCHIDAS</t>
  </si>
  <si>
    <t>OK</t>
  </si>
  <si>
    <t>TOTAL II (NÍVEL MÉDIO)</t>
  </si>
  <si>
    <t>TOTAL I (NÍVEL FUNDAMENTAL)</t>
  </si>
  <si>
    <t>ORGAO</t>
  </si>
  <si>
    <t>ANO</t>
  </si>
  <si>
    <t>STATUS</t>
  </si>
  <si>
    <t>CONCURSO GERAL Edital 001/2015</t>
  </si>
  <si>
    <t>CONCURSO GUARDA MUNICIPAL 001/2014</t>
  </si>
  <si>
    <t>CONCURSO AGENTE DE TRANSITO 002/2014</t>
  </si>
  <si>
    <t>GUARDA MUNICIPAL</t>
  </si>
  <si>
    <t>AGENTE DE TRANSITO E TRANSPORTES</t>
  </si>
  <si>
    <t>1.G.O. AGENTE COM. DE SAUDE - BARRA DE JANGADA/GRUPIARA/NOVO HORIZONTE</t>
  </si>
  <si>
    <t>1.G.O. AGENTE COM. DE SAUDE - COMPORTAS</t>
  </si>
  <si>
    <t>1.G.O. AGENTE COM. DE SAUDE - CONJUNTO BRASIL NOVO</t>
  </si>
  <si>
    <t>1.G.O. AGENTE COM. DE SAUDE - CURADO II</t>
  </si>
  <si>
    <t>1.G.O. AGENTE COM. DE SAUDE - CURADO III</t>
  </si>
  <si>
    <t>1.G.O. AGENTE COM. DE SAUDE - CURCURANA</t>
  </si>
  <si>
    <t>1.G.O. AGENTE COM. DE SAUDE - DOIS CARNEIRO</t>
  </si>
  <si>
    <t>1.G.O. AGENTE COM. DE SAUDE - FLORIANO</t>
  </si>
  <si>
    <t>1.G.O. AGENTE COM. DE SAUDE - GUARARAPES/CAJA</t>
  </si>
  <si>
    <t>1.G.O. AGENTE COM. DE SAUDE - INTEGRACAO MURIBECA</t>
  </si>
  <si>
    <t>1.G.O. AGENTE COM. DE SAUDE - JABOATAO CENTRO/MOENDA DE BRONZE/SAO JOSE</t>
  </si>
  <si>
    <t>1.G.O. AGENTE COM. DE SAUDE - JARDIM JORDAO</t>
  </si>
  <si>
    <t>1.G.O. AGENTE COM. DE SAUDE - JARDIM MURIBECA</t>
  </si>
  <si>
    <t>1.G.O. AGENTE COM. DE SAUDE - JARDIM PIEDADE</t>
  </si>
  <si>
    <t>1.G.O. AGENTE COM. DE SAUDE - JARDIM PRAZERES</t>
  </si>
  <si>
    <t>1.G.O. AGENTE COM. DE SAUDE - MACUJE</t>
  </si>
  <si>
    <t>1.G.O. AGENTE COM. DE SAUDE - MARCOS FREIRE</t>
  </si>
  <si>
    <t>1.G.O. AGENTE COM. DE SAUDE - MASSARANDUBA</t>
  </si>
  <si>
    <t>1.G.O. AGENTE COM. DE SAUDE - MINHA DEUSA</t>
  </si>
  <si>
    <t>1.G.O. AGENTE COM. DE SAUDE - MURIBEQUINHA/LOTE 56</t>
  </si>
  <si>
    <t>1.G.O. AGENTE COM. DE SAUDE - PIEDADE/LORETO</t>
  </si>
  <si>
    <t>1.G.O. AGENTE COM. DE SAUDE - PORTA LARGA</t>
  </si>
  <si>
    <t>1.G.O. AGENTE COM. DE SAUDE - SANTO ALEIXO</t>
  </si>
  <si>
    <t>1.G.O. AGENTE COM. DE SAUDE - SOCORRO</t>
  </si>
  <si>
    <t>1.G.O. AGENTE COM. DE SAUDE - SUCUPIRA</t>
  </si>
  <si>
    <t>1.G.O. AGENTE COM. DE SAUDE - UR 11</t>
  </si>
  <si>
    <t>1.G.O. AGENTE COM. DE SAUDE - VAQUEJADA</t>
  </si>
  <si>
    <t>1.G.O. AGENTE COM. DE SAUDE - VILA JOAO DE DEUS/VILA NOVA</t>
  </si>
  <si>
    <t>1.G.O. AGENTE COM. DE SAUDE - ZUMBI DO PACHECO/LOTEAMENTO SANTA HELENA</t>
  </si>
  <si>
    <t>1.G.O. AGENTE COM. DE SAUDE-CAVALEIRO/BAIXA DA COL./AL. DA COL./AL. DO CRISTO</t>
  </si>
  <si>
    <t>2.G.O. ANAL. INFRA. E MEIO AMB. - ANALISTA QUIMICO</t>
  </si>
  <si>
    <t>2.G.O. ANAL. INFRA. E MEIO AMB. - ARQUIVISTA</t>
  </si>
  <si>
    <t>2.G.O. ANAL. INFRA. E MEIO AMB. - CIENCIAS BIOLOGICAS</t>
  </si>
  <si>
    <t>2.G.O. ANAL. INFRA. E MEIO AMB. - SERVICO SOCIAL</t>
  </si>
  <si>
    <t>2.G.O. ARQUITETO</t>
  </si>
  <si>
    <t>2.G.O. AUXILIAR EM INFRAESTRUTURA E MEIO AMBIENTE</t>
  </si>
  <si>
    <t>2.G.O. ENGENHEIRO - ENGENHARIA AGRONOMICA</t>
  </si>
  <si>
    <t>2.G.O. ENGENHEIRO - ENGENHARIA CARTOGRAFICA</t>
  </si>
  <si>
    <t>2.G.O. ENGENHEIRO - ENGENHARIA CIVIL</t>
  </si>
  <si>
    <t>2.G.O. ENGENHEIRO - ENGENHARIA FLORESTAL</t>
  </si>
  <si>
    <t>TECNICO</t>
  </si>
  <si>
    <t>2.G.O. TEC. INFRA. E MEIO AMB. - DESENHISTA TECNICO</t>
  </si>
  <si>
    <t>2.G.O. TEC. INFRA. E MEIO AMB. - TECNICO EM EDIFICACOES</t>
  </si>
  <si>
    <t>2.G.O. TEC. INFRA. E MEIO AMB. - TECNICO EM SANEAMENTO AMB./MEIO AMBIENTE</t>
  </si>
  <si>
    <t>2.G.O. TEC. INFRA. E MEIO AMB. - TECNICO EM TOPOGRAFIA</t>
  </si>
  <si>
    <t>3.G.O. ANAL. EM SAUDE - ASSISTENTE SOCIAL</t>
  </si>
  <si>
    <t>3.G.O. ANAL. EM SAUDE - BIOLOGO</t>
  </si>
  <si>
    <t>3.G.O. ANAL. EM SAUDE - ENFERMEIRO</t>
  </si>
  <si>
    <t>3.G.O. ANAL. EM SAUDE - ENFERMEIRO INTERVENCIONISTA SAMU</t>
  </si>
  <si>
    <t>3.G.O. ANAL. EM SAUDE - ENGENHEIRO SANITARISTA</t>
  </si>
  <si>
    <t>3.G.O. ANAL. EM SAUDE - FARMACEUTICO</t>
  </si>
  <si>
    <t>3.G.O. ANAL. EM SAUDE - FARMACEUTICO BIOQUIMICO</t>
  </si>
  <si>
    <t>3.G.O. ANAL. EM SAUDE - FISIOTERAPEUTA</t>
  </si>
  <si>
    <t>3.G.O. ANAL. EM SAUDE - FONOAUDIOLOGO</t>
  </si>
  <si>
    <t>3.G.O. ANAL. EM SAUDE - ODONTOLOGO</t>
  </si>
  <si>
    <t>3.G.O. ANAL. EM SAUDE - ODONTOLOGO/BUCO-MAXILO-FACIAL</t>
  </si>
  <si>
    <t>3.G.O. ANAL. EM SAUDE - ODONTOLOGO/ENDODONTISTA</t>
  </si>
  <si>
    <t>3.G.O. ANAL. EM SAUDE - ODONTOLOGO/PACIENTES COM NECESSIDADES ESPECIAIS</t>
  </si>
  <si>
    <t>3.G.O. ANAL. EM SAUDE - ODONTOLOGO/PERIODONTISTA</t>
  </si>
  <si>
    <t>3.G.O. ANAL. EM SAUDE - ODONTOLOGO/PROTESISTA</t>
  </si>
  <si>
    <t>3.G.O. ANAL. EM SAUDE - PSICOLOGO</t>
  </si>
  <si>
    <t>3.G.O. ANAL. EM SAUDE - SANITARISTA</t>
  </si>
  <si>
    <t>3.G.O. ANAL. EM SAUDE - TERAPEUTA OCUPACIONAL</t>
  </si>
  <si>
    <t>3.G.O. ANAL. EM SAUDE - VETERINARIO</t>
  </si>
  <si>
    <t>3.G.O. ASSISTENTE EM SAUDE - ATENDENTE DE FARMACIA</t>
  </si>
  <si>
    <t>3.G.O. ASSISTENTE EM SAUDE - AUXILIAR DE SAUDE BUCAL</t>
  </si>
  <si>
    <t>3.G.O. MEDICO - ANGIOLOGISTA</t>
  </si>
  <si>
    <t>3.G.O. MEDICO - CARDIOLOGISTA</t>
  </si>
  <si>
    <t>3.G.O. MEDICO - CLINICO GERAL</t>
  </si>
  <si>
    <t>3.G.O. MEDICO - DERMATOLOGISTA</t>
  </si>
  <si>
    <t>3.G.O. MEDICO - ENDOCRINOLOGISTA</t>
  </si>
  <si>
    <t>3.G.O. MEDICO - GASTROENTEROLOGISTA</t>
  </si>
  <si>
    <t>3.G.O. MEDICO - GERIATRIA</t>
  </si>
  <si>
    <t>3.G.O. MEDICO - GINECOLOGISTA/COLPOSCOPISTA</t>
  </si>
  <si>
    <t>3.G.O. MEDICO - INTERVENCIONISTA SAMU</t>
  </si>
  <si>
    <t>3.G.O. MEDICO - MASTOLOGISTA</t>
  </si>
  <si>
    <t>3.G.O. MEDICO - NEUROLOGISTA</t>
  </si>
  <si>
    <t>3.G.O. MEDICO - ORTOPEDISTA/TRAUMATOLOGISTA</t>
  </si>
  <si>
    <t>3.G.O. MEDICO - OTORRINO</t>
  </si>
  <si>
    <t>3.G.O. MEDICO - PSIQUIATRIA ADULTO</t>
  </si>
  <si>
    <t>3.G.O. MEDICO - PSIQUIATRIA INFANTIL</t>
  </si>
  <si>
    <t>3.G.O. MEDICO - REUMATOLOGISTA</t>
  </si>
  <si>
    <t>3.G.O. MEDICO - UROLOGISTA</t>
  </si>
  <si>
    <t>3.G.O. TECN. EM SAUDE - TECNICO EM ENFERMAGEM</t>
  </si>
  <si>
    <t>3.G.O. TECN. EM SAUDE - TECNICO EM ENFERMAGEM INTERVENCIONISTA SAMU</t>
  </si>
  <si>
    <t>3.G.O. TECN. EM SAUDE - TECNICO EM LABORATORIO</t>
  </si>
  <si>
    <t>3.G.O. TECN. EM SAUDE - TECNICO EM PROTESE DENTARIA</t>
  </si>
  <si>
    <t>4.SUB.G.O. ANAL. EM SAUDE - ASSISTENTE SOCIAL EXCLUSIVO ESF</t>
  </si>
  <si>
    <t>4.SUB.G.O. ANAL. EM SAUDE - CIRURGIAO DENTISTA EXCLUSIVO ESF</t>
  </si>
  <si>
    <t>4.SUB.G.O. ANAL. EM SAUDE - EDUCADOR FISICO EXCLUSIVO ESF</t>
  </si>
  <si>
    <t>4.SUB.G.O. ANAL. EM SAUDE - ENFERMEIRO EXCLUSIVO ESF</t>
  </si>
  <si>
    <t>4.SUB.G.O. ANAL. EM SAUDE - FISIOTERAPEUTA EXCLUSIVO ESF</t>
  </si>
  <si>
    <t>4.SUB.G.O. ANAL. EM SAUDE - FONOAUDIOLOGO EXCLUSIVO ESF</t>
  </si>
  <si>
    <t>4.SUB.G.O. ANAL. EM SAUDE - NUTRICIONISTA EXCLUSIVO ESF</t>
  </si>
  <si>
    <t>4.SUB.G.O. ANAL. EM SAUDE - PSICOLOGO EXCLUSIVO ESF</t>
  </si>
  <si>
    <t>4.SUB.G.O. ANAL. EM SAUDE - TERAPEUTA OCUPACIONAL EXCLUSIVO ESF</t>
  </si>
  <si>
    <t>4.SUB.G.O. ASS. EM SAUDE - AUXILIAR SAUDE BUCAL EXCLUSIVO ESF</t>
  </si>
  <si>
    <t>4.SUB.G.O. MEDICO - GENERALISTA EXCLUSIVO ESF</t>
  </si>
  <si>
    <t>4.SUB.G.O. TECN. EM SAUDE - TECNICO DE ENFERMAGEM EXCLUSIVO ESF</t>
  </si>
  <si>
    <t>5.G.O. ANAL. POLITICAS SOC. E ECON. - ADVOGADO</t>
  </si>
  <si>
    <t>5.G.O. ANAL. POLITICAS SOC. E ECON. - ASSISTENTE SOCIAL</t>
  </si>
  <si>
    <t>5.G.O. ANAL. POLITICAS SOC. E ECON. - PEDAGOGO</t>
  </si>
  <si>
    <t>5.G.O. ANAL. POLITICAS SOC. E ECON. - PSICOLOGO</t>
  </si>
  <si>
    <t>5.G.O. ANAL. POLITICAS SOC. E ECON. - SOCIOLOGO</t>
  </si>
  <si>
    <t>5.G.O. ASS. POLITICAS SOC. E ECON. - EDUCADOR CUIDADOR</t>
  </si>
  <si>
    <t>5.G.O. ASS. POLITICAS SOC. E ECON. - EDUCADOR SOCIAL</t>
  </si>
  <si>
    <t>6.G.O. ANAL. EM SUPORTE A GESTAO - CONTADOR</t>
  </si>
  <si>
    <t>6.G.O. ANAL. EM SUPORTE A GESTAO - ESTATISTICO</t>
  </si>
  <si>
    <t>6.G.O. ANAL. EM SUPORTE A GESTAO - INFORMATICA</t>
  </si>
  <si>
    <t>6.G.O. ANALISTA EM SUPORTE A GESTAO</t>
  </si>
  <si>
    <t>6.G.O. ASSISTENTE EM SUPORTE A GESTAO</t>
  </si>
  <si>
    <t>8.G.O. ANALISTA DE CONTROLE INTERNO</t>
  </si>
  <si>
    <t>9.S.E. PROF. I 1° AO 5° ANO - EDUC. INFANTIL, ENS. FUND. I E EDUC. JOV. E ADU</t>
  </si>
  <si>
    <t>9.S.E. PROF. II 6° AO 9° ANO - ARTES</t>
  </si>
  <si>
    <t>9.S.E. PROF. II 6° AO 9° ANO - CIENCIAS</t>
  </si>
  <si>
    <t>9.S.E. PROF. II 6° AO 9° ANO - EDUCACAO FISICA</t>
  </si>
  <si>
    <t>9.S.E. PROF. II 6° AO 9° ANO - GEOGRAFIA</t>
  </si>
  <si>
    <t>9.S.E. PROF. II 6° AO 9° ANO - HISTORIA</t>
  </si>
  <si>
    <t>9.S.E. PROF. II 6° AO 9° ANO - LINGUA INGLESA</t>
  </si>
  <si>
    <t>9.S.E. PROF. II 6° AO 9° ANO - LINGUA PORTUGUESA</t>
  </si>
  <si>
    <t>9.S.E. PROF. II 6° AO 9° ANO - MATEMATICA</t>
  </si>
  <si>
    <t>9.S.E. PROF. II 6° AO 9° ANO - MUSICA</t>
  </si>
  <si>
    <t>TOTAL IV (NÍVEL SUPERIOR)</t>
  </si>
  <si>
    <t>TOTAL III (NÍVEL TÉCNICO)</t>
  </si>
  <si>
    <t>SECRETARIA MUNICIPAL DE ADMINISTRAÇÃO</t>
  </si>
  <si>
    <t>EDITAL 001/2015 - HOMOLOGADO EM 28/07/2015</t>
  </si>
  <si>
    <t>SECRETARIA MUNICIPAL DE PLANEJAMENTO E FAZENDA</t>
  </si>
  <si>
    <t>EDITAL 002/2014 - HOMOLOGADO EM 21/08/2015</t>
  </si>
  <si>
    <t>EDITAL 001/2014 - HOMOLOGADO EM 04/05/2015</t>
  </si>
  <si>
    <t>PROFESSOR 1</t>
  </si>
  <si>
    <t>PROFESSOR 1 – BRAILISTA</t>
  </si>
  <si>
    <t>PROFESSOR 1 – INTERPRETE DE LIBRAS</t>
  </si>
  <si>
    <t>PROFESSOR 2 – MATEMATICA</t>
  </si>
  <si>
    <t>PROFESSOR 2 – LINGUA PORTUGUESA</t>
  </si>
  <si>
    <t>PROFESSOR 2 – CIENCIAS</t>
  </si>
  <si>
    <t>PROFESSOR 2 – HISTORIA</t>
  </si>
  <si>
    <t>PROFESSOR 2 – GEOGRAFIA</t>
  </si>
  <si>
    <t>PROFESSOR 2 – LINGUA INGLESA</t>
  </si>
  <si>
    <t>PROFESSOR 2 – ARTE</t>
  </si>
  <si>
    <t>PROFESSOR 2 – EDUCACAO FISICA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</si>
</sst>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);[Red]\(#,##0\)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164" fontId="2" fillId="2" borderId="2" xfId="1" applyNumberFormat="1" applyFont="1" applyFill="1" applyBorder="1" applyAlignment="1" applyProtection="1">
      <alignment horizontal="center" vertical="center"/>
    </xf>
    <xf numFmtId="0" fontId="3" fillId="0" borderId="0" xfId="0" applyFont="1"/>
    <xf numFmtId="0" fontId="3" fillId="0" borderId="13" xfId="0" applyFont="1" applyBorder="1"/>
    <xf numFmtId="0" fontId="3" fillId="0" borderId="12" xfId="0" applyFont="1" applyBorder="1"/>
    <xf numFmtId="0" fontId="3" fillId="0" borderId="10" xfId="0" applyFont="1" applyBorder="1"/>
    <xf numFmtId="0" fontId="3" fillId="0" borderId="20" xfId="0" applyFont="1" applyBorder="1"/>
    <xf numFmtId="0" fontId="3" fillId="0" borderId="6" xfId="0" applyFont="1" applyBorder="1"/>
    <xf numFmtId="0" fontId="3" fillId="0" borderId="19" xfId="0" applyFont="1" applyBorder="1"/>
    <xf numFmtId="0" fontId="0" fillId="0" borderId="0" xfId="0" applyAlignment="1">
      <alignment horizontal="center"/>
    </xf>
    <xf numFmtId="0" fontId="4" fillId="0" borderId="19" xfId="0" applyFont="1" applyBorder="1"/>
    <xf numFmtId="0" fontId="4" fillId="3" borderId="1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left" vertical="center"/>
    </xf>
    <xf numFmtId="14" fontId="3" fillId="0" borderId="0" xfId="0" applyNumberFormat="1" applyFont="1"/>
    <xf numFmtId="0" fontId="0" fillId="0" borderId="1" xfId="0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0" fillId="0" borderId="30" xfId="0" applyBorder="1" applyAlignment="1">
      <alignment horizontal="left" indent="1"/>
    </xf>
    <xf numFmtId="0" fontId="3" fillId="0" borderId="1" xfId="0" applyFont="1" applyBorder="1"/>
    <xf numFmtId="0" fontId="3" fillId="0" borderId="30" xfId="0" applyFont="1" applyBorder="1"/>
    <xf numFmtId="0" fontId="0" fillId="0" borderId="45" xfId="0" applyBorder="1" applyAlignment="1">
      <alignment horizontal="left" indent="1"/>
    </xf>
    <xf numFmtId="165" fontId="4" fillId="4" borderId="13" xfId="1" applyNumberFormat="1" applyFont="1" applyFill="1" applyBorder="1" applyAlignment="1" applyProtection="1"/>
    <xf numFmtId="165" fontId="4" fillId="4" borderId="12" xfId="1" applyNumberFormat="1" applyFont="1" applyFill="1" applyBorder="1" applyAlignment="1" applyProtection="1"/>
    <xf numFmtId="165" fontId="2" fillId="4" borderId="38" xfId="1" applyNumberFormat="1" applyFont="1" applyFill="1" applyBorder="1" applyAlignment="1" applyProtection="1"/>
    <xf numFmtId="165" fontId="4" fillId="6" borderId="13" xfId="1" applyNumberFormat="1" applyFont="1" applyFill="1" applyBorder="1" applyAlignment="1" applyProtection="1">
      <alignment vertical="center"/>
    </xf>
    <xf numFmtId="165" fontId="4" fillId="6" borderId="12" xfId="1" applyNumberFormat="1" applyFont="1" applyFill="1" applyBorder="1" applyAlignment="1" applyProtection="1"/>
    <xf numFmtId="165" fontId="2" fillId="6" borderId="14" xfId="1" applyNumberFormat="1" applyFont="1" applyFill="1" applyBorder="1" applyAlignment="1" applyProtection="1">
      <alignment vertical="center"/>
    </xf>
    <xf numFmtId="165" fontId="4" fillId="4" borderId="27" xfId="1" applyNumberFormat="1" applyFont="1" applyFill="1" applyBorder="1" applyAlignment="1" applyProtection="1"/>
    <xf numFmtId="165" fontId="4" fillId="4" borderId="28" xfId="1" applyNumberFormat="1" applyFont="1" applyFill="1" applyBorder="1" applyAlignment="1" applyProtection="1"/>
    <xf numFmtId="165" fontId="2" fillId="4" borderId="39" xfId="1" applyNumberFormat="1" applyFont="1" applyFill="1" applyBorder="1" applyAlignment="1" applyProtection="1"/>
    <xf numFmtId="165" fontId="4" fillId="6" borderId="18" xfId="1" applyNumberFormat="1" applyFont="1" applyFill="1" applyBorder="1" applyAlignment="1" applyProtection="1">
      <alignment vertical="center"/>
    </xf>
    <xf numFmtId="165" fontId="4" fillId="6" borderId="16" xfId="1" applyNumberFormat="1" applyFont="1" applyFill="1" applyBorder="1" applyAlignment="1" applyProtection="1"/>
    <xf numFmtId="165" fontId="2" fillId="6" borderId="17" xfId="1" applyNumberFormat="1" applyFont="1" applyFill="1" applyBorder="1" applyAlignment="1" applyProtection="1">
      <alignment vertical="center"/>
    </xf>
    <xf numFmtId="165" fontId="4" fillId="4" borderId="40" xfId="1" applyNumberFormat="1" applyFont="1" applyFill="1" applyBorder="1" applyAlignment="1" applyProtection="1"/>
    <xf numFmtId="165" fontId="4" fillId="4" borderId="41" xfId="1" applyNumberFormat="1" applyFont="1" applyFill="1" applyBorder="1" applyAlignment="1" applyProtection="1"/>
    <xf numFmtId="165" fontId="2" fillId="4" borderId="44" xfId="1" applyNumberFormat="1" applyFont="1" applyFill="1" applyBorder="1" applyAlignment="1" applyProtection="1"/>
    <xf numFmtId="165" fontId="4" fillId="6" borderId="24" xfId="1" applyNumberFormat="1" applyFont="1" applyFill="1" applyBorder="1" applyAlignment="1" applyProtection="1">
      <alignment vertical="center"/>
    </xf>
    <xf numFmtId="165" fontId="4" fillId="6" borderId="22" xfId="1" applyNumberFormat="1" applyFont="1" applyFill="1" applyBorder="1" applyAlignment="1" applyProtection="1"/>
    <xf numFmtId="165" fontId="2" fillId="6" borderId="23" xfId="1" applyNumberFormat="1" applyFont="1" applyFill="1" applyBorder="1" applyAlignment="1" applyProtection="1">
      <alignment vertical="center"/>
    </xf>
    <xf numFmtId="165" fontId="4" fillId="4" borderId="42" xfId="1" applyNumberFormat="1" applyFont="1" applyFill="1" applyBorder="1" applyAlignment="1" applyProtection="1"/>
    <xf numFmtId="165" fontId="4" fillId="6" borderId="27" xfId="1" applyNumberFormat="1" applyFont="1" applyFill="1" applyBorder="1" applyAlignment="1" applyProtection="1">
      <alignment vertical="center"/>
    </xf>
    <xf numFmtId="165" fontId="4" fillId="6" borderId="28" xfId="1" applyNumberFormat="1" applyFont="1" applyFill="1" applyBorder="1" applyAlignment="1" applyProtection="1"/>
    <xf numFmtId="165" fontId="2" fillId="6" borderId="29" xfId="1" applyNumberFormat="1" applyFont="1" applyFill="1" applyBorder="1" applyAlignment="1" applyProtection="1">
      <alignment vertical="center"/>
    </xf>
    <xf numFmtId="165" fontId="4" fillId="4" borderId="43" xfId="1" applyNumberFormat="1" applyFont="1" applyFill="1" applyBorder="1" applyAlignment="1" applyProtection="1"/>
    <xf numFmtId="165" fontId="3" fillId="0" borderId="0" xfId="1" applyNumberFormat="1" applyFont="1"/>
    <xf numFmtId="165" fontId="3" fillId="0" borderId="13" xfId="1" applyNumberFormat="1" applyFont="1" applyBorder="1"/>
    <xf numFmtId="165" fontId="3" fillId="0" borderId="12" xfId="1" applyNumberFormat="1" applyFont="1" applyBorder="1"/>
    <xf numFmtId="165" fontId="3" fillId="0" borderId="14" xfId="1" applyNumberFormat="1" applyFont="1" applyBorder="1"/>
    <xf numFmtId="165" fontId="3" fillId="0" borderId="11" xfId="1" applyNumberFormat="1" applyFont="1" applyBorder="1"/>
    <xf numFmtId="165" fontId="3" fillId="0" borderId="24" xfId="1" applyNumberFormat="1" applyFont="1" applyBorder="1"/>
    <xf numFmtId="165" fontId="3" fillId="0" borderId="22" xfId="1" applyNumberFormat="1" applyFont="1" applyBorder="1"/>
    <xf numFmtId="165" fontId="3" fillId="0" borderId="23" xfId="1" applyNumberFormat="1" applyFont="1" applyBorder="1"/>
    <xf numFmtId="165" fontId="3" fillId="0" borderId="21" xfId="1" applyNumberFormat="1" applyFont="1" applyBorder="1"/>
    <xf numFmtId="165" fontId="3" fillId="0" borderId="3" xfId="1" applyNumberFormat="1" applyFont="1" applyBorder="1"/>
    <xf numFmtId="165" fontId="3" fillId="0" borderId="4" xfId="1" applyNumberFormat="1" applyFont="1" applyBorder="1"/>
    <xf numFmtId="165" fontId="3" fillId="0" borderId="5" xfId="1" applyNumberFormat="1" applyFont="1" applyBorder="1"/>
    <xf numFmtId="165" fontId="3" fillId="0" borderId="25" xfId="1" applyNumberFormat="1" applyFont="1" applyBorder="1"/>
    <xf numFmtId="165" fontId="2" fillId="4" borderId="14" xfId="1" applyNumberFormat="1" applyFont="1" applyFill="1" applyBorder="1" applyAlignment="1" applyProtection="1"/>
    <xf numFmtId="165" fontId="2" fillId="4" borderId="29" xfId="1" applyNumberFormat="1" applyFont="1" applyFill="1" applyBorder="1" applyAlignment="1" applyProtection="1"/>
    <xf numFmtId="165" fontId="4" fillId="5" borderId="27" xfId="1" applyNumberFormat="1" applyFont="1" applyFill="1" applyBorder="1" applyAlignment="1" applyProtection="1"/>
    <xf numFmtId="165" fontId="4" fillId="5" borderId="28" xfId="1" applyNumberFormat="1" applyFont="1" applyFill="1" applyBorder="1" applyAlignment="1" applyProtection="1"/>
    <xf numFmtId="165" fontId="2" fillId="5" borderId="29" xfId="1" applyNumberFormat="1" applyFont="1" applyFill="1" applyBorder="1" applyAlignment="1" applyProtection="1"/>
    <xf numFmtId="165" fontId="3" fillId="0" borderId="18" xfId="1" applyNumberFormat="1" applyFont="1" applyBorder="1"/>
    <xf numFmtId="165" fontId="3" fillId="0" borderId="16" xfId="1" applyNumberFormat="1" applyFont="1" applyBorder="1"/>
    <xf numFmtId="165" fontId="3" fillId="0" borderId="17" xfId="1" applyNumberFormat="1" applyFont="1" applyBorder="1"/>
    <xf numFmtId="165" fontId="3" fillId="0" borderId="15" xfId="1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 wrapText="1"/>
    </xf>
    <xf numFmtId="164" fontId="2" fillId="2" borderId="7" xfId="1" applyNumberFormat="1" applyFont="1" applyFill="1" applyBorder="1" applyAlignment="1" applyProtection="1">
      <alignment horizontal="center" vertical="center" wrapText="1"/>
    </xf>
    <xf numFmtId="164" fontId="2" fillId="2" borderId="8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37" xfId="0" applyFont="1" applyBorder="1" applyAlignment="1">
      <alignment horizontal="center"/>
    </xf>
    <xf numFmtId="165" fontId="4" fillId="5" borderId="35" xfId="1" applyNumberFormat="1" applyFont="1" applyFill="1" applyBorder="1" applyAlignment="1" applyProtection="1">
      <alignment horizontal="center" vertical="center"/>
    </xf>
    <xf numFmtId="165" fontId="4" fillId="5" borderId="32" xfId="1" applyNumberFormat="1" applyFont="1" applyFill="1" applyBorder="1" applyAlignment="1" applyProtection="1">
      <alignment horizontal="center" vertical="center"/>
    </xf>
    <xf numFmtId="165" fontId="4" fillId="5" borderId="27" xfId="1" applyNumberFormat="1" applyFont="1" applyFill="1" applyBorder="1" applyAlignment="1" applyProtection="1">
      <alignment horizontal="center" vertical="center"/>
    </xf>
    <xf numFmtId="165" fontId="2" fillId="5" borderId="36" xfId="1" applyNumberFormat="1" applyFont="1" applyFill="1" applyBorder="1" applyAlignment="1" applyProtection="1">
      <alignment horizontal="center" vertical="center"/>
    </xf>
    <xf numFmtId="165" fontId="2" fillId="5" borderId="34" xfId="1" applyNumberFormat="1" applyFont="1" applyFill="1" applyBorder="1" applyAlignment="1" applyProtection="1">
      <alignment horizontal="center" vertical="center"/>
    </xf>
    <xf numFmtId="165" fontId="2" fillId="5" borderId="29" xfId="1" applyNumberFormat="1" applyFont="1" applyFill="1" applyBorder="1" applyAlignment="1" applyProtection="1">
      <alignment horizontal="center" vertical="center"/>
    </xf>
    <xf numFmtId="165" fontId="4" fillId="5" borderId="31" xfId="1" applyNumberFormat="1" applyFont="1" applyFill="1" applyBorder="1" applyAlignment="1" applyProtection="1">
      <alignment horizontal="center" vertical="center"/>
    </xf>
    <xf numFmtId="165" fontId="2" fillId="5" borderId="33" xfId="1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FDF7E-0EB0-428C-8E20-8692A046FF63}">
  <dimension ref="A1:C4"/>
  <sheetViews>
    <sheetView workbookViewId="0">
      <selection activeCell="C30" sqref="C30"/>
    </sheetView>
  </sheetViews>
  <sheetFormatPr defaultRowHeight="15" x14ac:dyDescent="0.25"/>
  <cols>
    <col min="1" max="1" width="39.7109375" customWidth="1"/>
    <col min="2" max="2" width="7.85546875" style="9" customWidth="1"/>
    <col min="3" max="3" width="9.140625" style="9"/>
  </cols>
  <sheetData>
    <row r="1" spans="1:3" x14ac:dyDescent="0.25">
      <c r="A1" t="s">
        <v>14</v>
      </c>
      <c r="B1" s="9" t="s">
        <v>15</v>
      </c>
      <c r="C1" s="9" t="s">
        <v>16</v>
      </c>
    </row>
    <row r="2" spans="1:3" x14ac:dyDescent="0.25">
      <c r="A2" t="s">
        <v>17</v>
      </c>
      <c r="B2" s="9">
        <v>2015</v>
      </c>
      <c r="C2" s="9" t="s">
        <v>11</v>
      </c>
    </row>
    <row r="3" spans="1:3" x14ac:dyDescent="0.25">
      <c r="A3" t="s">
        <v>18</v>
      </c>
      <c r="B3" s="9">
        <v>2014</v>
      </c>
      <c r="C3" s="9" t="s">
        <v>11</v>
      </c>
    </row>
    <row r="4" spans="1:3" x14ac:dyDescent="0.25">
      <c r="A4" t="s">
        <v>19</v>
      </c>
      <c r="B4" s="9">
        <v>2014</v>
      </c>
      <c r="C4" s="9" t="s">
        <v>11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9776A-C9EA-4319-A81E-CD926701085F}">
  <sheetPr>
    <tabColor theme="7" tint="-0.249977111117893"/>
  </sheetPr>
  <dimension ref="A1:H9"/>
  <sheetViews>
    <sheetView tabSelected="1" workbookViewId="0">
      <pane ySplit="4" topLeftCell="A5" activePane="bottomLeft" state="frozen"/>
      <selection activeCell="A3" sqref="A3"/>
      <selection pane="bottomLeft" activeCell="H9" sqref="H9"/>
    </sheetView>
  </sheetViews>
  <sheetFormatPr defaultRowHeight="12.75" x14ac:dyDescent="0.2"/>
  <cols>
    <col min="1" max="1" width="14.7109375" style="2" bestFit="1" customWidth="1"/>
    <col min="2" max="2" width="50.7109375" style="2" customWidth="1"/>
    <col min="3" max="8" width="10.7109375" style="2" customWidth="1"/>
    <col min="9" max="16384" width="9.140625" style="2"/>
  </cols>
  <sheetData>
    <row r="1" spans="1:8" ht="15.75" x14ac:dyDescent="0.25">
      <c r="A1" s="71" t="s">
        <v>148</v>
      </c>
      <c r="B1" s="71"/>
      <c r="C1" s="71"/>
      <c r="D1" s="71"/>
      <c r="E1" s="71"/>
      <c r="F1" s="71"/>
      <c r="G1" s="71"/>
      <c r="H1" s="71"/>
    </row>
    <row r="2" spans="1:8" ht="15.75" thickBot="1" x14ac:dyDescent="0.3">
      <c r="A2" s="72" t="s">
        <v>150</v>
      </c>
      <c r="B2" s="72"/>
      <c r="C2" s="72"/>
      <c r="D2" s="72"/>
      <c r="E2" s="72"/>
      <c r="F2" s="72"/>
      <c r="G2" s="72"/>
      <c r="H2" s="72"/>
    </row>
    <row r="3" spans="1:8" ht="22.5" customHeight="1" thickBot="1" x14ac:dyDescent="0.25">
      <c r="A3" s="66" t="s">
        <v>0</v>
      </c>
      <c r="B3" s="66" t="s">
        <v>1</v>
      </c>
      <c r="C3" s="68" t="s">
        <v>2</v>
      </c>
      <c r="D3" s="69"/>
      <c r="E3" s="70"/>
      <c r="F3" s="68" t="s">
        <v>10</v>
      </c>
      <c r="G3" s="69"/>
      <c r="H3" s="70"/>
    </row>
    <row r="4" spans="1:8" ht="22.5" customHeight="1" thickBot="1" x14ac:dyDescent="0.25">
      <c r="A4" s="67"/>
      <c r="B4" s="67"/>
      <c r="C4" s="1" t="s">
        <v>3</v>
      </c>
      <c r="D4" s="1" t="s">
        <v>4</v>
      </c>
      <c r="E4" s="1" t="s">
        <v>5</v>
      </c>
      <c r="F4" s="1" t="s">
        <v>3</v>
      </c>
      <c r="G4" s="1" t="s">
        <v>4</v>
      </c>
      <c r="H4" s="1" t="s">
        <v>5</v>
      </c>
    </row>
    <row r="5" spans="1:8" x14ac:dyDescent="0.2">
      <c r="A5" s="3" t="s">
        <v>7</v>
      </c>
      <c r="B5" s="4" t="s">
        <v>20</v>
      </c>
      <c r="C5" s="45">
        <v>95</v>
      </c>
      <c r="D5" s="46">
        <v>5</v>
      </c>
      <c r="E5" s="47">
        <f>C5+D5</f>
        <v>100</v>
      </c>
      <c r="F5" s="45">
        <v>102</v>
      </c>
      <c r="G5" s="46">
        <v>3</v>
      </c>
      <c r="H5" s="47">
        <f>F5+G5</f>
        <v>105</v>
      </c>
    </row>
    <row r="6" spans="1:8" ht="13.5" thickBot="1" x14ac:dyDescent="0.25">
      <c r="C6" s="44"/>
      <c r="D6" s="44"/>
      <c r="E6" s="44"/>
      <c r="F6" s="44"/>
      <c r="G6" s="44"/>
      <c r="H6" s="44"/>
    </row>
    <row r="7" spans="1:8" ht="13.5" thickBot="1" x14ac:dyDescent="0.25">
      <c r="B7" s="7" t="s">
        <v>9</v>
      </c>
      <c r="C7" s="53">
        <f t="shared" ref="C7:H7" si="0">SUM(C5:C5)</f>
        <v>95</v>
      </c>
      <c r="D7" s="54">
        <f t="shared" si="0"/>
        <v>5</v>
      </c>
      <c r="E7" s="55">
        <f t="shared" si="0"/>
        <v>100</v>
      </c>
      <c r="F7" s="56">
        <f t="shared" si="0"/>
        <v>102</v>
      </c>
      <c r="G7" s="54">
        <f t="shared" si="0"/>
        <v>3</v>
      </c>
      <c r="H7" s="55">
        <f t="shared" si="0"/>
        <v>105</v>
      </c>
    </row>
    <row r="9" spans="1:8" x14ac:dyDescent="0.2">
      <c r="H9" s="14">
        <v>45473</v>
      </c>
    </row>
  </sheetData>
  <mergeCells count="6">
    <mergeCell ref="A3:A4"/>
    <mergeCell ref="B3:B4"/>
    <mergeCell ref="C3:E3"/>
    <mergeCell ref="F3:H3"/>
    <mergeCell ref="A1:H1"/>
    <mergeCell ref="A2:H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42F93-9FDA-433D-96D9-328823BE3070}">
  <sheetPr>
    <tabColor theme="7" tint="-0.249977111117893"/>
  </sheetPr>
  <dimension ref="A1:H9"/>
  <sheetViews>
    <sheetView workbookViewId="0">
      <pane ySplit="4" topLeftCell="A5" activePane="bottomLeft" state="frozen"/>
      <selection activeCell="A3" sqref="A3"/>
      <selection pane="bottomLeft" activeCell="H10" sqref="H10"/>
    </sheetView>
  </sheetViews>
  <sheetFormatPr defaultRowHeight="12.75" x14ac:dyDescent="0.2"/>
  <cols>
    <col min="1" max="1" width="14.7109375" style="2" bestFit="1" customWidth="1"/>
    <col min="2" max="2" width="50.7109375" style="2" customWidth="1"/>
    <col min="3" max="8" width="10.7109375" style="2" customWidth="1"/>
    <col min="9" max="16384" width="9.140625" style="2"/>
  </cols>
  <sheetData>
    <row r="1" spans="1:8" ht="15.75" x14ac:dyDescent="0.25">
      <c r="A1" s="71" t="s">
        <v>148</v>
      </c>
      <c r="B1" s="71"/>
      <c r="C1" s="71"/>
      <c r="D1" s="71"/>
      <c r="E1" s="71"/>
      <c r="F1" s="71"/>
      <c r="G1" s="71"/>
      <c r="H1" s="71"/>
    </row>
    <row r="2" spans="1:8" ht="15.75" thickBot="1" x14ac:dyDescent="0.3">
      <c r="A2" s="72" t="s">
        <v>149</v>
      </c>
      <c r="B2" s="72"/>
      <c r="C2" s="72"/>
      <c r="D2" s="72"/>
      <c r="E2" s="72"/>
      <c r="F2" s="72"/>
      <c r="G2" s="72"/>
      <c r="H2" s="72"/>
    </row>
    <row r="3" spans="1:8" ht="22.5" customHeight="1" thickBot="1" x14ac:dyDescent="0.25">
      <c r="A3" s="66" t="s">
        <v>0</v>
      </c>
      <c r="B3" s="66" t="s">
        <v>1</v>
      </c>
      <c r="C3" s="68" t="s">
        <v>2</v>
      </c>
      <c r="D3" s="69"/>
      <c r="E3" s="70"/>
      <c r="F3" s="68" t="s">
        <v>10</v>
      </c>
      <c r="G3" s="69"/>
      <c r="H3" s="70"/>
    </row>
    <row r="4" spans="1:8" ht="22.5" customHeight="1" thickBot="1" x14ac:dyDescent="0.25">
      <c r="A4" s="67"/>
      <c r="B4" s="67"/>
      <c r="C4" s="1" t="s">
        <v>3</v>
      </c>
      <c r="D4" s="1" t="s">
        <v>4</v>
      </c>
      <c r="E4" s="1" t="s">
        <v>5</v>
      </c>
      <c r="F4" s="1" t="s">
        <v>3</v>
      </c>
      <c r="G4" s="1" t="s">
        <v>4</v>
      </c>
      <c r="H4" s="1" t="s">
        <v>5</v>
      </c>
    </row>
    <row r="5" spans="1:8" x14ac:dyDescent="0.2">
      <c r="A5" s="3" t="s">
        <v>7</v>
      </c>
      <c r="B5" s="4" t="s">
        <v>21</v>
      </c>
      <c r="C5" s="45">
        <v>50</v>
      </c>
      <c r="D5" s="46">
        <v>5</v>
      </c>
      <c r="E5" s="47">
        <f>C5+D5</f>
        <v>55</v>
      </c>
      <c r="F5" s="45">
        <v>52</v>
      </c>
      <c r="G5" s="46">
        <v>2</v>
      </c>
      <c r="H5" s="47">
        <f>F5+G5</f>
        <v>54</v>
      </c>
    </row>
    <row r="6" spans="1:8" ht="13.5" thickBot="1" x14ac:dyDescent="0.25">
      <c r="C6" s="44"/>
      <c r="D6" s="44"/>
      <c r="E6" s="44"/>
      <c r="F6" s="44"/>
      <c r="G6" s="44"/>
      <c r="H6" s="44"/>
    </row>
    <row r="7" spans="1:8" ht="13.5" thickBot="1" x14ac:dyDescent="0.25">
      <c r="B7" s="7" t="s">
        <v>9</v>
      </c>
      <c r="C7" s="53">
        <f t="shared" ref="C7:H7" si="0">SUM(C5:C5)</f>
        <v>50</v>
      </c>
      <c r="D7" s="54">
        <f t="shared" si="0"/>
        <v>5</v>
      </c>
      <c r="E7" s="55">
        <f t="shared" si="0"/>
        <v>55</v>
      </c>
      <c r="F7" s="56">
        <f t="shared" si="0"/>
        <v>52</v>
      </c>
      <c r="G7" s="54">
        <f t="shared" si="0"/>
        <v>2</v>
      </c>
      <c r="H7" s="55">
        <f t="shared" si="0"/>
        <v>54</v>
      </c>
    </row>
    <row r="9" spans="1:8" x14ac:dyDescent="0.2">
      <c r="H9" s="14">
        <v>45473</v>
      </c>
    </row>
  </sheetData>
  <mergeCells count="6">
    <mergeCell ref="A3:A4"/>
    <mergeCell ref="B3:B4"/>
    <mergeCell ref="C3:E3"/>
    <mergeCell ref="F3:H3"/>
    <mergeCell ref="A1:H1"/>
    <mergeCell ref="A2:H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96527-4BB8-4617-9929-406B5CECE00E}">
  <sheetPr>
    <tabColor theme="7" tint="-0.249977111117893"/>
    <pageSetUpPr fitToPage="1"/>
  </sheetPr>
  <dimension ref="A1:H134"/>
  <sheetViews>
    <sheetView workbookViewId="0">
      <pane ySplit="4" topLeftCell="A106" activePane="bottomLeft" state="frozen"/>
      <selection activeCell="A3" sqref="A3"/>
      <selection pane="bottomLeft" activeCell="F73" sqref="F73"/>
    </sheetView>
  </sheetViews>
  <sheetFormatPr defaultRowHeight="12.75" x14ac:dyDescent="0.2"/>
  <cols>
    <col min="1" max="1" width="14.7109375" style="2" bestFit="1" customWidth="1"/>
    <col min="2" max="2" width="68.28515625" style="2" bestFit="1" customWidth="1"/>
    <col min="3" max="8" width="10.7109375" style="2" customWidth="1"/>
    <col min="9" max="16384" width="9.140625" style="2"/>
  </cols>
  <sheetData>
    <row r="1" spans="1:8" ht="15.75" x14ac:dyDescent="0.25">
      <c r="A1" s="71" t="s">
        <v>146</v>
      </c>
      <c r="B1" s="71"/>
      <c r="C1" s="71"/>
      <c r="D1" s="71"/>
      <c r="E1" s="71"/>
      <c r="F1" s="71"/>
      <c r="G1" s="71"/>
      <c r="H1" s="71"/>
    </row>
    <row r="2" spans="1:8" ht="15.75" thickBot="1" x14ac:dyDescent="0.3">
      <c r="A2" s="72" t="s">
        <v>147</v>
      </c>
      <c r="B2" s="72"/>
      <c r="C2" s="72"/>
      <c r="D2" s="72"/>
      <c r="E2" s="72"/>
      <c r="F2" s="72"/>
      <c r="G2" s="72"/>
      <c r="H2" s="72"/>
    </row>
    <row r="3" spans="1:8" ht="22.5" customHeight="1" thickBot="1" x14ac:dyDescent="0.25">
      <c r="A3" s="66" t="s">
        <v>0</v>
      </c>
      <c r="B3" s="66" t="s">
        <v>1</v>
      </c>
      <c r="C3" s="68" t="s">
        <v>2</v>
      </c>
      <c r="D3" s="69"/>
      <c r="E3" s="70"/>
      <c r="F3" s="68" t="s">
        <v>10</v>
      </c>
      <c r="G3" s="69"/>
      <c r="H3" s="70"/>
    </row>
    <row r="4" spans="1:8" ht="22.5" customHeight="1" thickBot="1" x14ac:dyDescent="0.25">
      <c r="A4" s="67"/>
      <c r="B4" s="67"/>
      <c r="C4" s="1" t="s">
        <v>3</v>
      </c>
      <c r="D4" s="1" t="s">
        <v>4</v>
      </c>
      <c r="E4" s="1" t="s">
        <v>5</v>
      </c>
      <c r="F4" s="1" t="s">
        <v>3</v>
      </c>
      <c r="G4" s="1" t="s">
        <v>4</v>
      </c>
      <c r="H4" s="1" t="s">
        <v>5</v>
      </c>
    </row>
    <row r="5" spans="1:8" x14ac:dyDescent="0.2">
      <c r="A5" s="10" t="s">
        <v>8</v>
      </c>
      <c r="B5" s="11" t="s">
        <v>22</v>
      </c>
      <c r="C5" s="21">
        <v>10</v>
      </c>
      <c r="D5" s="22">
        <v>1</v>
      </c>
      <c r="E5" s="57">
        <f t="shared" ref="E5:E36" si="0">$C5+$D5</f>
        <v>11</v>
      </c>
      <c r="F5" s="79">
        <v>106</v>
      </c>
      <c r="G5" s="22">
        <v>1</v>
      </c>
      <c r="H5" s="80">
        <f>+F5+7</f>
        <v>113</v>
      </c>
    </row>
    <row r="6" spans="1:8" x14ac:dyDescent="0.2">
      <c r="A6" s="10" t="s">
        <v>8</v>
      </c>
      <c r="B6" s="12" t="s">
        <v>23</v>
      </c>
      <c r="C6" s="27">
        <v>1</v>
      </c>
      <c r="D6" s="28">
        <v>0</v>
      </c>
      <c r="E6" s="58">
        <f t="shared" si="0"/>
        <v>1</v>
      </c>
      <c r="F6" s="74"/>
      <c r="G6" s="28">
        <v>0</v>
      </c>
      <c r="H6" s="77"/>
    </row>
    <row r="7" spans="1:8" x14ac:dyDescent="0.2">
      <c r="A7" s="10" t="s">
        <v>8</v>
      </c>
      <c r="B7" s="12" t="s">
        <v>24</v>
      </c>
      <c r="C7" s="27">
        <v>3</v>
      </c>
      <c r="D7" s="28">
        <v>0</v>
      </c>
      <c r="E7" s="58">
        <f t="shared" si="0"/>
        <v>3</v>
      </c>
      <c r="F7" s="74"/>
      <c r="G7" s="28">
        <v>0</v>
      </c>
      <c r="H7" s="77"/>
    </row>
    <row r="8" spans="1:8" x14ac:dyDescent="0.2">
      <c r="A8" s="10" t="s">
        <v>8</v>
      </c>
      <c r="B8" s="12" t="s">
        <v>25</v>
      </c>
      <c r="C8" s="27">
        <v>2</v>
      </c>
      <c r="D8" s="28">
        <v>0</v>
      </c>
      <c r="E8" s="58">
        <f t="shared" si="0"/>
        <v>2</v>
      </c>
      <c r="F8" s="74"/>
      <c r="G8" s="28">
        <v>0</v>
      </c>
      <c r="H8" s="77"/>
    </row>
    <row r="9" spans="1:8" x14ac:dyDescent="0.2">
      <c r="A9" s="10" t="s">
        <v>8</v>
      </c>
      <c r="B9" s="12" t="s">
        <v>26</v>
      </c>
      <c r="C9" s="27">
        <v>1</v>
      </c>
      <c r="D9" s="28">
        <v>0</v>
      </c>
      <c r="E9" s="58">
        <f t="shared" si="0"/>
        <v>1</v>
      </c>
      <c r="F9" s="74"/>
      <c r="G9" s="28">
        <v>0</v>
      </c>
      <c r="H9" s="77"/>
    </row>
    <row r="10" spans="1:8" x14ac:dyDescent="0.2">
      <c r="A10" s="10" t="s">
        <v>8</v>
      </c>
      <c r="B10" s="12" t="s">
        <v>27</v>
      </c>
      <c r="C10" s="27">
        <v>4</v>
      </c>
      <c r="D10" s="28">
        <v>0</v>
      </c>
      <c r="E10" s="58">
        <f t="shared" si="0"/>
        <v>4</v>
      </c>
      <c r="F10" s="74"/>
      <c r="G10" s="28">
        <v>0</v>
      </c>
      <c r="H10" s="77"/>
    </row>
    <row r="11" spans="1:8" x14ac:dyDescent="0.2">
      <c r="A11" s="10" t="s">
        <v>8</v>
      </c>
      <c r="B11" s="12" t="s">
        <v>28</v>
      </c>
      <c r="C11" s="27">
        <v>4</v>
      </c>
      <c r="D11" s="28">
        <v>0</v>
      </c>
      <c r="E11" s="58">
        <f t="shared" si="0"/>
        <v>4</v>
      </c>
      <c r="F11" s="74"/>
      <c r="G11" s="28">
        <v>0</v>
      </c>
      <c r="H11" s="77"/>
    </row>
    <row r="12" spans="1:8" x14ac:dyDescent="0.2">
      <c r="A12" s="10" t="s">
        <v>8</v>
      </c>
      <c r="B12" s="12" t="s">
        <v>29</v>
      </c>
      <c r="C12" s="27">
        <v>5</v>
      </c>
      <c r="D12" s="28">
        <v>1</v>
      </c>
      <c r="E12" s="58">
        <f t="shared" si="0"/>
        <v>6</v>
      </c>
      <c r="F12" s="74"/>
      <c r="G12" s="28">
        <v>1</v>
      </c>
      <c r="H12" s="77"/>
    </row>
    <row r="13" spans="1:8" x14ac:dyDescent="0.2">
      <c r="A13" s="10" t="s">
        <v>8</v>
      </c>
      <c r="B13" s="12" t="s">
        <v>30</v>
      </c>
      <c r="C13" s="27">
        <v>2</v>
      </c>
      <c r="D13" s="28">
        <v>0</v>
      </c>
      <c r="E13" s="58">
        <f t="shared" si="0"/>
        <v>2</v>
      </c>
      <c r="F13" s="74"/>
      <c r="G13" s="28">
        <v>0</v>
      </c>
      <c r="H13" s="77"/>
    </row>
    <row r="14" spans="1:8" x14ac:dyDescent="0.2">
      <c r="A14" s="10" t="s">
        <v>8</v>
      </c>
      <c r="B14" s="12" t="s">
        <v>31</v>
      </c>
      <c r="C14" s="27">
        <v>1</v>
      </c>
      <c r="D14" s="28">
        <v>0</v>
      </c>
      <c r="E14" s="58">
        <f t="shared" si="0"/>
        <v>1</v>
      </c>
      <c r="F14" s="74"/>
      <c r="G14" s="28">
        <v>0</v>
      </c>
      <c r="H14" s="77"/>
    </row>
    <row r="15" spans="1:8" x14ac:dyDescent="0.2">
      <c r="A15" s="10" t="s">
        <v>8</v>
      </c>
      <c r="B15" s="12" t="s">
        <v>32</v>
      </c>
      <c r="C15" s="27">
        <v>1</v>
      </c>
      <c r="D15" s="28">
        <v>0</v>
      </c>
      <c r="E15" s="58">
        <f t="shared" si="0"/>
        <v>1</v>
      </c>
      <c r="F15" s="74"/>
      <c r="G15" s="28">
        <v>0</v>
      </c>
      <c r="H15" s="77"/>
    </row>
    <row r="16" spans="1:8" x14ac:dyDescent="0.2">
      <c r="A16" s="10" t="s">
        <v>8</v>
      </c>
      <c r="B16" s="12" t="s">
        <v>33</v>
      </c>
      <c r="C16" s="27">
        <v>1</v>
      </c>
      <c r="D16" s="28">
        <v>0</v>
      </c>
      <c r="E16" s="58">
        <f t="shared" si="0"/>
        <v>1</v>
      </c>
      <c r="F16" s="74"/>
      <c r="G16" s="28">
        <v>0</v>
      </c>
      <c r="H16" s="77"/>
    </row>
    <row r="17" spans="1:8" x14ac:dyDescent="0.2">
      <c r="A17" s="10" t="s">
        <v>8</v>
      </c>
      <c r="B17" s="12" t="s">
        <v>34</v>
      </c>
      <c r="C17" s="27">
        <v>6</v>
      </c>
      <c r="D17" s="28">
        <v>1</v>
      </c>
      <c r="E17" s="58">
        <f t="shared" si="0"/>
        <v>7</v>
      </c>
      <c r="F17" s="74"/>
      <c r="G17" s="28">
        <v>1</v>
      </c>
      <c r="H17" s="77"/>
    </row>
    <row r="18" spans="1:8" x14ac:dyDescent="0.2">
      <c r="A18" s="10" t="s">
        <v>8</v>
      </c>
      <c r="B18" s="12" t="s">
        <v>35</v>
      </c>
      <c r="C18" s="27">
        <v>11</v>
      </c>
      <c r="D18" s="28">
        <v>1</v>
      </c>
      <c r="E18" s="58">
        <f t="shared" si="0"/>
        <v>12</v>
      </c>
      <c r="F18" s="74"/>
      <c r="G18" s="28">
        <v>1</v>
      </c>
      <c r="H18" s="77"/>
    </row>
    <row r="19" spans="1:8" x14ac:dyDescent="0.2">
      <c r="A19" s="10" t="s">
        <v>8</v>
      </c>
      <c r="B19" s="12" t="s">
        <v>36</v>
      </c>
      <c r="C19" s="27">
        <v>2</v>
      </c>
      <c r="D19" s="28">
        <v>0</v>
      </c>
      <c r="E19" s="58">
        <f t="shared" si="0"/>
        <v>2</v>
      </c>
      <c r="F19" s="74"/>
      <c r="G19" s="28">
        <v>0</v>
      </c>
      <c r="H19" s="77"/>
    </row>
    <row r="20" spans="1:8" x14ac:dyDescent="0.2">
      <c r="A20" s="10" t="s">
        <v>8</v>
      </c>
      <c r="B20" s="12" t="s">
        <v>37</v>
      </c>
      <c r="C20" s="27">
        <v>1</v>
      </c>
      <c r="D20" s="28">
        <v>0</v>
      </c>
      <c r="E20" s="58">
        <f t="shared" si="0"/>
        <v>1</v>
      </c>
      <c r="F20" s="74"/>
      <c r="G20" s="28">
        <v>0</v>
      </c>
      <c r="H20" s="77"/>
    </row>
    <row r="21" spans="1:8" x14ac:dyDescent="0.2">
      <c r="A21" s="10" t="s">
        <v>8</v>
      </c>
      <c r="B21" s="12" t="s">
        <v>38</v>
      </c>
      <c r="C21" s="27">
        <v>1</v>
      </c>
      <c r="D21" s="28">
        <v>0</v>
      </c>
      <c r="E21" s="58">
        <f t="shared" si="0"/>
        <v>1</v>
      </c>
      <c r="F21" s="74"/>
      <c r="G21" s="28">
        <v>0</v>
      </c>
      <c r="H21" s="77"/>
    </row>
    <row r="22" spans="1:8" x14ac:dyDescent="0.2">
      <c r="A22" s="10" t="s">
        <v>8</v>
      </c>
      <c r="B22" s="12" t="s">
        <v>39</v>
      </c>
      <c r="C22" s="27">
        <v>1</v>
      </c>
      <c r="D22" s="28">
        <v>0</v>
      </c>
      <c r="E22" s="58">
        <f t="shared" si="0"/>
        <v>1</v>
      </c>
      <c r="F22" s="74"/>
      <c r="G22" s="28">
        <v>0</v>
      </c>
      <c r="H22" s="77"/>
    </row>
    <row r="23" spans="1:8" x14ac:dyDescent="0.2">
      <c r="A23" s="10" t="s">
        <v>8</v>
      </c>
      <c r="B23" s="12" t="s">
        <v>40</v>
      </c>
      <c r="C23" s="27">
        <v>1</v>
      </c>
      <c r="D23" s="28">
        <v>0</v>
      </c>
      <c r="E23" s="58">
        <f t="shared" si="0"/>
        <v>1</v>
      </c>
      <c r="F23" s="74"/>
      <c r="G23" s="28">
        <v>0</v>
      </c>
      <c r="H23" s="77"/>
    </row>
    <row r="24" spans="1:8" x14ac:dyDescent="0.2">
      <c r="A24" s="10" t="s">
        <v>8</v>
      </c>
      <c r="B24" s="12" t="s">
        <v>41</v>
      </c>
      <c r="C24" s="27">
        <v>1</v>
      </c>
      <c r="D24" s="28">
        <v>0</v>
      </c>
      <c r="E24" s="58">
        <f t="shared" si="0"/>
        <v>1</v>
      </c>
      <c r="F24" s="74"/>
      <c r="G24" s="28">
        <v>0</v>
      </c>
      <c r="H24" s="77"/>
    </row>
    <row r="25" spans="1:8" x14ac:dyDescent="0.2">
      <c r="A25" s="10" t="s">
        <v>8</v>
      </c>
      <c r="B25" s="12" t="s">
        <v>42</v>
      </c>
      <c r="C25" s="27">
        <v>10</v>
      </c>
      <c r="D25" s="28">
        <v>1</v>
      </c>
      <c r="E25" s="58">
        <f t="shared" si="0"/>
        <v>11</v>
      </c>
      <c r="F25" s="74"/>
      <c r="G25" s="28">
        <v>1</v>
      </c>
      <c r="H25" s="77"/>
    </row>
    <row r="26" spans="1:8" x14ac:dyDescent="0.2">
      <c r="A26" s="10" t="s">
        <v>8</v>
      </c>
      <c r="B26" s="12" t="s">
        <v>43</v>
      </c>
      <c r="C26" s="27">
        <v>1</v>
      </c>
      <c r="D26" s="28">
        <v>0</v>
      </c>
      <c r="E26" s="58">
        <f t="shared" si="0"/>
        <v>1</v>
      </c>
      <c r="F26" s="74"/>
      <c r="G26" s="28">
        <v>0</v>
      </c>
      <c r="H26" s="77"/>
    </row>
    <row r="27" spans="1:8" x14ac:dyDescent="0.2">
      <c r="A27" s="10" t="s">
        <v>8</v>
      </c>
      <c r="B27" s="12" t="s">
        <v>44</v>
      </c>
      <c r="C27" s="27">
        <v>4</v>
      </c>
      <c r="D27" s="28">
        <v>0</v>
      </c>
      <c r="E27" s="58">
        <f t="shared" si="0"/>
        <v>4</v>
      </c>
      <c r="F27" s="74"/>
      <c r="G27" s="28">
        <v>0</v>
      </c>
      <c r="H27" s="77"/>
    </row>
    <row r="28" spans="1:8" x14ac:dyDescent="0.2">
      <c r="A28" s="10" t="s">
        <v>8</v>
      </c>
      <c r="B28" s="12" t="s">
        <v>45</v>
      </c>
      <c r="C28" s="27">
        <v>1</v>
      </c>
      <c r="D28" s="28">
        <v>0</v>
      </c>
      <c r="E28" s="58">
        <f t="shared" si="0"/>
        <v>1</v>
      </c>
      <c r="F28" s="74"/>
      <c r="G28" s="28">
        <v>0</v>
      </c>
      <c r="H28" s="77"/>
    </row>
    <row r="29" spans="1:8" x14ac:dyDescent="0.2">
      <c r="A29" s="10" t="s">
        <v>8</v>
      </c>
      <c r="B29" s="12" t="s">
        <v>46</v>
      </c>
      <c r="C29" s="27">
        <v>1</v>
      </c>
      <c r="D29" s="28">
        <v>0</v>
      </c>
      <c r="E29" s="58">
        <f t="shared" si="0"/>
        <v>1</v>
      </c>
      <c r="F29" s="74"/>
      <c r="G29" s="28">
        <v>0</v>
      </c>
      <c r="H29" s="77"/>
    </row>
    <row r="30" spans="1:8" x14ac:dyDescent="0.2">
      <c r="A30" s="10" t="s">
        <v>8</v>
      </c>
      <c r="B30" s="12" t="s">
        <v>47</v>
      </c>
      <c r="C30" s="27">
        <v>5</v>
      </c>
      <c r="D30" s="28">
        <v>1</v>
      </c>
      <c r="E30" s="58">
        <f t="shared" si="0"/>
        <v>6</v>
      </c>
      <c r="F30" s="74"/>
      <c r="G30" s="28">
        <v>1</v>
      </c>
      <c r="H30" s="77"/>
    </row>
    <row r="31" spans="1:8" x14ac:dyDescent="0.2">
      <c r="A31" s="10" t="s">
        <v>8</v>
      </c>
      <c r="B31" s="12" t="s">
        <v>48</v>
      </c>
      <c r="C31" s="27">
        <v>3</v>
      </c>
      <c r="D31" s="28">
        <v>1</v>
      </c>
      <c r="E31" s="58">
        <f t="shared" si="0"/>
        <v>4</v>
      </c>
      <c r="F31" s="74"/>
      <c r="G31" s="28">
        <v>1</v>
      </c>
      <c r="H31" s="77"/>
    </row>
    <row r="32" spans="1:8" x14ac:dyDescent="0.2">
      <c r="A32" s="10" t="s">
        <v>8</v>
      </c>
      <c r="B32" s="12" t="s">
        <v>49</v>
      </c>
      <c r="C32" s="27">
        <v>1</v>
      </c>
      <c r="D32" s="28">
        <v>0</v>
      </c>
      <c r="E32" s="58">
        <f t="shared" si="0"/>
        <v>1</v>
      </c>
      <c r="F32" s="74"/>
      <c r="G32" s="28">
        <v>0</v>
      </c>
      <c r="H32" s="77"/>
    </row>
    <row r="33" spans="1:8" x14ac:dyDescent="0.2">
      <c r="A33" s="10" t="s">
        <v>8</v>
      </c>
      <c r="B33" s="12" t="s">
        <v>50</v>
      </c>
      <c r="C33" s="27">
        <v>2</v>
      </c>
      <c r="D33" s="28">
        <v>0</v>
      </c>
      <c r="E33" s="58">
        <f t="shared" si="0"/>
        <v>2</v>
      </c>
      <c r="F33" s="74"/>
      <c r="G33" s="28">
        <v>0</v>
      </c>
      <c r="H33" s="77"/>
    </row>
    <row r="34" spans="1:8" x14ac:dyDescent="0.2">
      <c r="A34" s="10" t="s">
        <v>8</v>
      </c>
      <c r="B34" s="12" t="s">
        <v>51</v>
      </c>
      <c r="C34" s="27">
        <v>4</v>
      </c>
      <c r="D34" s="28">
        <v>0</v>
      </c>
      <c r="E34" s="58">
        <f t="shared" si="0"/>
        <v>4</v>
      </c>
      <c r="F34" s="75"/>
      <c r="G34" s="28">
        <v>0</v>
      </c>
      <c r="H34" s="78"/>
    </row>
    <row r="35" spans="1:8" x14ac:dyDescent="0.2">
      <c r="A35" s="10" t="s">
        <v>8</v>
      </c>
      <c r="B35" s="12" t="s">
        <v>57</v>
      </c>
      <c r="C35" s="27">
        <v>9</v>
      </c>
      <c r="D35" s="28">
        <v>1</v>
      </c>
      <c r="E35" s="58">
        <f t="shared" si="0"/>
        <v>10</v>
      </c>
      <c r="F35" s="59">
        <v>9</v>
      </c>
      <c r="G35" s="60">
        <v>1</v>
      </c>
      <c r="H35" s="61">
        <f t="shared" ref="H35:H79" si="1">$F35+$G35</f>
        <v>10</v>
      </c>
    </row>
    <row r="36" spans="1:8" x14ac:dyDescent="0.2">
      <c r="A36" s="10" t="s">
        <v>7</v>
      </c>
      <c r="B36" s="12" t="s">
        <v>86</v>
      </c>
      <c r="C36" s="27">
        <v>14</v>
      </c>
      <c r="D36" s="28">
        <v>1</v>
      </c>
      <c r="E36" s="58">
        <f t="shared" si="0"/>
        <v>15</v>
      </c>
      <c r="F36" s="59">
        <v>16</v>
      </c>
      <c r="G36" s="60">
        <v>1</v>
      </c>
      <c r="H36" s="61">
        <f t="shared" si="1"/>
        <v>17</v>
      </c>
    </row>
    <row r="37" spans="1:8" x14ac:dyDescent="0.2">
      <c r="A37" s="10" t="s">
        <v>7</v>
      </c>
      <c r="B37" s="12" t="s">
        <v>87</v>
      </c>
      <c r="C37" s="27">
        <v>3</v>
      </c>
      <c r="D37" s="28">
        <v>0</v>
      </c>
      <c r="E37" s="58">
        <f t="shared" ref="E37:E68" si="2">$C37+$D37</f>
        <v>3</v>
      </c>
      <c r="F37" s="59">
        <v>3</v>
      </c>
      <c r="G37" s="60">
        <v>0</v>
      </c>
      <c r="H37" s="61">
        <f t="shared" si="1"/>
        <v>3</v>
      </c>
    </row>
    <row r="38" spans="1:8" x14ac:dyDescent="0.2">
      <c r="A38" s="10" t="s">
        <v>7</v>
      </c>
      <c r="B38" s="12" t="s">
        <v>118</v>
      </c>
      <c r="C38" s="27">
        <v>67</v>
      </c>
      <c r="D38" s="28">
        <v>4</v>
      </c>
      <c r="E38" s="58">
        <f t="shared" si="2"/>
        <v>71</v>
      </c>
      <c r="F38" s="59">
        <v>59</v>
      </c>
      <c r="G38" s="60">
        <v>3</v>
      </c>
      <c r="H38" s="61">
        <f t="shared" si="1"/>
        <v>62</v>
      </c>
    </row>
    <row r="39" spans="1:8" x14ac:dyDescent="0.2">
      <c r="A39" s="10" t="s">
        <v>7</v>
      </c>
      <c r="B39" s="12" t="s">
        <v>126</v>
      </c>
      <c r="C39" s="27">
        <v>22</v>
      </c>
      <c r="D39" s="28">
        <v>2</v>
      </c>
      <c r="E39" s="58">
        <f t="shared" si="2"/>
        <v>24</v>
      </c>
      <c r="F39" s="59">
        <v>9</v>
      </c>
      <c r="G39" s="60">
        <v>2</v>
      </c>
      <c r="H39" s="61">
        <f t="shared" si="1"/>
        <v>11</v>
      </c>
    </row>
    <row r="40" spans="1:8" x14ac:dyDescent="0.2">
      <c r="A40" s="10" t="s">
        <v>7</v>
      </c>
      <c r="B40" s="12" t="s">
        <v>127</v>
      </c>
      <c r="C40" s="27">
        <v>76</v>
      </c>
      <c r="D40" s="28">
        <v>4</v>
      </c>
      <c r="E40" s="58">
        <f t="shared" si="2"/>
        <v>80</v>
      </c>
      <c r="F40" s="59">
        <v>38</v>
      </c>
      <c r="G40" s="60">
        <v>4</v>
      </c>
      <c r="H40" s="61">
        <f t="shared" si="1"/>
        <v>42</v>
      </c>
    </row>
    <row r="41" spans="1:8" x14ac:dyDescent="0.2">
      <c r="A41" s="10" t="s">
        <v>7</v>
      </c>
      <c r="B41" s="12" t="s">
        <v>132</v>
      </c>
      <c r="C41" s="27">
        <v>12</v>
      </c>
      <c r="D41" s="28">
        <v>1</v>
      </c>
      <c r="E41" s="58">
        <f t="shared" si="2"/>
        <v>13</v>
      </c>
      <c r="F41" s="59">
        <v>53</v>
      </c>
      <c r="G41" s="60">
        <v>1</v>
      </c>
      <c r="H41" s="61">
        <f t="shared" si="1"/>
        <v>54</v>
      </c>
    </row>
    <row r="42" spans="1:8" x14ac:dyDescent="0.2">
      <c r="A42" s="10" t="s">
        <v>7</v>
      </c>
      <c r="B42" s="12" t="s">
        <v>134</v>
      </c>
      <c r="C42" s="27">
        <v>142</v>
      </c>
      <c r="D42" s="28">
        <v>8</v>
      </c>
      <c r="E42" s="58">
        <f t="shared" si="2"/>
        <v>150</v>
      </c>
      <c r="F42" s="59">
        <v>1040</v>
      </c>
      <c r="G42" s="60">
        <v>8</v>
      </c>
      <c r="H42" s="61">
        <f t="shared" si="1"/>
        <v>1048</v>
      </c>
    </row>
    <row r="43" spans="1:8" x14ac:dyDescent="0.2">
      <c r="A43" s="10" t="s">
        <v>62</v>
      </c>
      <c r="B43" s="12" t="s">
        <v>63</v>
      </c>
      <c r="C43" s="27">
        <v>2</v>
      </c>
      <c r="D43" s="28">
        <v>0</v>
      </c>
      <c r="E43" s="58">
        <f t="shared" si="2"/>
        <v>2</v>
      </c>
      <c r="F43" s="59">
        <v>2</v>
      </c>
      <c r="G43" s="60">
        <v>0</v>
      </c>
      <c r="H43" s="61">
        <f t="shared" ref="H43:H51" si="3">$F43+$G43</f>
        <v>2</v>
      </c>
    </row>
    <row r="44" spans="1:8" x14ac:dyDescent="0.2">
      <c r="A44" s="10" t="s">
        <v>62</v>
      </c>
      <c r="B44" s="12" t="s">
        <v>64</v>
      </c>
      <c r="C44" s="27">
        <v>27</v>
      </c>
      <c r="D44" s="28">
        <v>3</v>
      </c>
      <c r="E44" s="58">
        <f t="shared" si="2"/>
        <v>30</v>
      </c>
      <c r="F44" s="59">
        <v>22</v>
      </c>
      <c r="G44" s="60">
        <v>3</v>
      </c>
      <c r="H44" s="61">
        <f t="shared" si="3"/>
        <v>25</v>
      </c>
    </row>
    <row r="45" spans="1:8" x14ac:dyDescent="0.2">
      <c r="A45" s="10" t="s">
        <v>62</v>
      </c>
      <c r="B45" s="12" t="s">
        <v>65</v>
      </c>
      <c r="C45" s="27">
        <v>13</v>
      </c>
      <c r="D45" s="28">
        <v>1</v>
      </c>
      <c r="E45" s="58">
        <f t="shared" si="2"/>
        <v>14</v>
      </c>
      <c r="F45" s="59">
        <v>14</v>
      </c>
      <c r="G45" s="60">
        <v>1</v>
      </c>
      <c r="H45" s="61">
        <f t="shared" si="3"/>
        <v>15</v>
      </c>
    </row>
    <row r="46" spans="1:8" x14ac:dyDescent="0.2">
      <c r="A46" s="10" t="s">
        <v>62</v>
      </c>
      <c r="B46" s="12" t="s">
        <v>66</v>
      </c>
      <c r="C46" s="27">
        <v>2</v>
      </c>
      <c r="D46" s="28">
        <v>0</v>
      </c>
      <c r="E46" s="58">
        <f t="shared" si="2"/>
        <v>2</v>
      </c>
      <c r="F46" s="59">
        <v>4</v>
      </c>
      <c r="G46" s="60">
        <v>0</v>
      </c>
      <c r="H46" s="61">
        <f t="shared" si="3"/>
        <v>4</v>
      </c>
    </row>
    <row r="47" spans="1:8" x14ac:dyDescent="0.2">
      <c r="A47" s="10" t="s">
        <v>62</v>
      </c>
      <c r="B47" s="12" t="s">
        <v>105</v>
      </c>
      <c r="C47" s="27">
        <v>22</v>
      </c>
      <c r="D47" s="28">
        <v>2</v>
      </c>
      <c r="E47" s="58">
        <f t="shared" si="2"/>
        <v>24</v>
      </c>
      <c r="F47" s="59">
        <v>18</v>
      </c>
      <c r="G47" s="60">
        <v>2</v>
      </c>
      <c r="H47" s="61">
        <f t="shared" si="3"/>
        <v>20</v>
      </c>
    </row>
    <row r="48" spans="1:8" x14ac:dyDescent="0.2">
      <c r="A48" s="10" t="s">
        <v>62</v>
      </c>
      <c r="B48" s="12" t="s">
        <v>106</v>
      </c>
      <c r="C48" s="27">
        <v>28</v>
      </c>
      <c r="D48" s="28">
        <v>2</v>
      </c>
      <c r="E48" s="58">
        <f t="shared" si="2"/>
        <v>30</v>
      </c>
      <c r="F48" s="59">
        <v>19</v>
      </c>
      <c r="G48" s="60">
        <v>1</v>
      </c>
      <c r="H48" s="61">
        <f t="shared" si="3"/>
        <v>20</v>
      </c>
    </row>
    <row r="49" spans="1:8" x14ac:dyDescent="0.2">
      <c r="A49" s="10" t="s">
        <v>62</v>
      </c>
      <c r="B49" s="12" t="s">
        <v>107</v>
      </c>
      <c r="C49" s="27">
        <v>9</v>
      </c>
      <c r="D49" s="28">
        <v>1</v>
      </c>
      <c r="E49" s="58">
        <f t="shared" si="2"/>
        <v>10</v>
      </c>
      <c r="F49" s="59">
        <v>2</v>
      </c>
      <c r="G49" s="60">
        <v>1</v>
      </c>
      <c r="H49" s="61">
        <f t="shared" si="3"/>
        <v>3</v>
      </c>
    </row>
    <row r="50" spans="1:8" x14ac:dyDescent="0.2">
      <c r="A50" s="10" t="s">
        <v>62</v>
      </c>
      <c r="B50" s="12" t="s">
        <v>108</v>
      </c>
      <c r="C50" s="27">
        <v>1</v>
      </c>
      <c r="D50" s="28">
        <v>0</v>
      </c>
      <c r="E50" s="58">
        <f t="shared" si="2"/>
        <v>1</v>
      </c>
      <c r="F50" s="59">
        <v>1</v>
      </c>
      <c r="G50" s="60">
        <v>0</v>
      </c>
      <c r="H50" s="61">
        <f t="shared" si="3"/>
        <v>1</v>
      </c>
    </row>
    <row r="51" spans="1:8" ht="13.5" thickBot="1" x14ac:dyDescent="0.25">
      <c r="A51" s="10" t="s">
        <v>62</v>
      </c>
      <c r="B51" s="13" t="s">
        <v>120</v>
      </c>
      <c r="C51" s="27">
        <v>101</v>
      </c>
      <c r="D51" s="28">
        <v>6</v>
      </c>
      <c r="E51" s="58">
        <f t="shared" si="2"/>
        <v>107</v>
      </c>
      <c r="F51" s="59">
        <v>77</v>
      </c>
      <c r="G51" s="60">
        <v>6</v>
      </c>
      <c r="H51" s="61">
        <f t="shared" si="3"/>
        <v>83</v>
      </c>
    </row>
    <row r="52" spans="1:8" x14ac:dyDescent="0.2">
      <c r="A52" s="10" t="s">
        <v>6</v>
      </c>
      <c r="B52" s="12" t="s">
        <v>52</v>
      </c>
      <c r="C52" s="27">
        <v>1</v>
      </c>
      <c r="D52" s="28">
        <v>0</v>
      </c>
      <c r="E52" s="58">
        <f t="shared" si="2"/>
        <v>1</v>
      </c>
      <c r="F52" s="59">
        <v>1</v>
      </c>
      <c r="G52" s="60">
        <v>0</v>
      </c>
      <c r="H52" s="61">
        <f t="shared" si="1"/>
        <v>1</v>
      </c>
    </row>
    <row r="53" spans="1:8" x14ac:dyDescent="0.2">
      <c r="A53" s="10" t="s">
        <v>6</v>
      </c>
      <c r="B53" s="12" t="s">
        <v>53</v>
      </c>
      <c r="C53" s="27">
        <v>2</v>
      </c>
      <c r="D53" s="28">
        <v>0</v>
      </c>
      <c r="E53" s="58">
        <f t="shared" si="2"/>
        <v>2</v>
      </c>
      <c r="F53" s="59">
        <v>2</v>
      </c>
      <c r="G53" s="60">
        <v>0</v>
      </c>
      <c r="H53" s="61">
        <f t="shared" si="1"/>
        <v>2</v>
      </c>
    </row>
    <row r="54" spans="1:8" x14ac:dyDescent="0.2">
      <c r="A54" s="10" t="s">
        <v>6</v>
      </c>
      <c r="B54" s="12" t="s">
        <v>54</v>
      </c>
      <c r="C54" s="27">
        <v>1</v>
      </c>
      <c r="D54" s="28">
        <v>0</v>
      </c>
      <c r="E54" s="58">
        <f t="shared" si="2"/>
        <v>1</v>
      </c>
      <c r="F54" s="59">
        <v>1</v>
      </c>
      <c r="G54" s="60">
        <v>0</v>
      </c>
      <c r="H54" s="61">
        <f t="shared" si="1"/>
        <v>1</v>
      </c>
    </row>
    <row r="55" spans="1:8" x14ac:dyDescent="0.2">
      <c r="A55" s="10" t="s">
        <v>6</v>
      </c>
      <c r="B55" s="12" t="s">
        <v>55</v>
      </c>
      <c r="C55" s="27">
        <v>1</v>
      </c>
      <c r="D55" s="28">
        <v>0</v>
      </c>
      <c r="E55" s="58">
        <f t="shared" si="2"/>
        <v>1</v>
      </c>
      <c r="F55" s="59">
        <v>4</v>
      </c>
      <c r="G55" s="60">
        <v>0</v>
      </c>
      <c r="H55" s="61">
        <f t="shared" si="1"/>
        <v>4</v>
      </c>
    </row>
    <row r="56" spans="1:8" x14ac:dyDescent="0.2">
      <c r="A56" s="10" t="s">
        <v>6</v>
      </c>
      <c r="B56" s="12" t="s">
        <v>56</v>
      </c>
      <c r="C56" s="27">
        <v>17</v>
      </c>
      <c r="D56" s="28">
        <v>1</v>
      </c>
      <c r="E56" s="58">
        <f t="shared" si="2"/>
        <v>18</v>
      </c>
      <c r="F56" s="59">
        <v>18</v>
      </c>
      <c r="G56" s="60">
        <v>1</v>
      </c>
      <c r="H56" s="61">
        <f t="shared" si="1"/>
        <v>19</v>
      </c>
    </row>
    <row r="57" spans="1:8" x14ac:dyDescent="0.2">
      <c r="A57" s="10" t="s">
        <v>6</v>
      </c>
      <c r="B57" s="12" t="s">
        <v>58</v>
      </c>
      <c r="C57" s="27">
        <v>1</v>
      </c>
      <c r="D57" s="28">
        <v>0</v>
      </c>
      <c r="E57" s="58">
        <f t="shared" si="2"/>
        <v>1</v>
      </c>
      <c r="F57" s="59">
        <v>1</v>
      </c>
      <c r="G57" s="60">
        <v>0</v>
      </c>
      <c r="H57" s="61">
        <f t="shared" si="1"/>
        <v>1</v>
      </c>
    </row>
    <row r="58" spans="1:8" x14ac:dyDescent="0.2">
      <c r="A58" s="10" t="s">
        <v>6</v>
      </c>
      <c r="B58" s="12" t="s">
        <v>59</v>
      </c>
      <c r="C58" s="27">
        <v>2</v>
      </c>
      <c r="D58" s="28">
        <v>0</v>
      </c>
      <c r="E58" s="58">
        <f t="shared" si="2"/>
        <v>2</v>
      </c>
      <c r="F58" s="59">
        <v>4</v>
      </c>
      <c r="G58" s="60">
        <v>0</v>
      </c>
      <c r="H58" s="61">
        <f t="shared" si="1"/>
        <v>4</v>
      </c>
    </row>
    <row r="59" spans="1:8" x14ac:dyDescent="0.2">
      <c r="A59" s="10" t="s">
        <v>6</v>
      </c>
      <c r="B59" s="12" t="s">
        <v>60</v>
      </c>
      <c r="C59" s="27">
        <v>19</v>
      </c>
      <c r="D59" s="28">
        <v>1</v>
      </c>
      <c r="E59" s="58">
        <f t="shared" si="2"/>
        <v>20</v>
      </c>
      <c r="F59" s="59">
        <v>16</v>
      </c>
      <c r="G59" s="60">
        <v>1</v>
      </c>
      <c r="H59" s="61">
        <f t="shared" si="1"/>
        <v>17</v>
      </c>
    </row>
    <row r="60" spans="1:8" x14ac:dyDescent="0.2">
      <c r="A60" s="10" t="s">
        <v>6</v>
      </c>
      <c r="B60" s="12" t="s">
        <v>61</v>
      </c>
      <c r="C60" s="27">
        <v>1</v>
      </c>
      <c r="D60" s="28">
        <v>0</v>
      </c>
      <c r="E60" s="58">
        <f t="shared" si="2"/>
        <v>1</v>
      </c>
      <c r="F60" s="59">
        <v>1</v>
      </c>
      <c r="G60" s="60">
        <v>0</v>
      </c>
      <c r="H60" s="61">
        <f t="shared" si="1"/>
        <v>1</v>
      </c>
    </row>
    <row r="61" spans="1:8" x14ac:dyDescent="0.2">
      <c r="A61" s="10" t="s">
        <v>6</v>
      </c>
      <c r="B61" s="12" t="s">
        <v>67</v>
      </c>
      <c r="C61" s="27">
        <v>4</v>
      </c>
      <c r="D61" s="28">
        <v>0</v>
      </c>
      <c r="E61" s="58">
        <f t="shared" si="2"/>
        <v>4</v>
      </c>
      <c r="F61" s="59">
        <v>5</v>
      </c>
      <c r="G61" s="60">
        <v>0</v>
      </c>
      <c r="H61" s="61">
        <f t="shared" si="1"/>
        <v>5</v>
      </c>
    </row>
    <row r="62" spans="1:8" x14ac:dyDescent="0.2">
      <c r="A62" s="10" t="s">
        <v>6</v>
      </c>
      <c r="B62" s="12" t="s">
        <v>68</v>
      </c>
      <c r="C62" s="27">
        <v>1</v>
      </c>
      <c r="D62" s="28">
        <v>0</v>
      </c>
      <c r="E62" s="58">
        <f t="shared" si="2"/>
        <v>1</v>
      </c>
      <c r="F62" s="59">
        <v>1</v>
      </c>
      <c r="G62" s="60">
        <v>0</v>
      </c>
      <c r="H62" s="61">
        <f t="shared" si="1"/>
        <v>1</v>
      </c>
    </row>
    <row r="63" spans="1:8" x14ac:dyDescent="0.2">
      <c r="A63" s="10" t="s">
        <v>6</v>
      </c>
      <c r="B63" s="12" t="s">
        <v>69</v>
      </c>
      <c r="C63" s="27">
        <v>13</v>
      </c>
      <c r="D63" s="28">
        <v>1</v>
      </c>
      <c r="E63" s="58">
        <f t="shared" si="2"/>
        <v>14</v>
      </c>
      <c r="F63" s="59">
        <v>13</v>
      </c>
      <c r="G63" s="60">
        <v>1</v>
      </c>
      <c r="H63" s="61">
        <f t="shared" si="1"/>
        <v>14</v>
      </c>
    </row>
    <row r="64" spans="1:8" x14ac:dyDescent="0.2">
      <c r="A64" s="10" t="s">
        <v>6</v>
      </c>
      <c r="B64" s="12" t="s">
        <v>70</v>
      </c>
      <c r="C64" s="27">
        <v>9</v>
      </c>
      <c r="D64" s="28">
        <v>1</v>
      </c>
      <c r="E64" s="58">
        <f t="shared" si="2"/>
        <v>10</v>
      </c>
      <c r="F64" s="59">
        <v>7</v>
      </c>
      <c r="G64" s="60">
        <v>1</v>
      </c>
      <c r="H64" s="61">
        <f t="shared" si="1"/>
        <v>8</v>
      </c>
    </row>
    <row r="65" spans="1:8" x14ac:dyDescent="0.2">
      <c r="A65" s="10" t="s">
        <v>6</v>
      </c>
      <c r="B65" s="12" t="s">
        <v>71</v>
      </c>
      <c r="C65" s="27">
        <v>1</v>
      </c>
      <c r="D65" s="28">
        <v>0</v>
      </c>
      <c r="E65" s="58">
        <f t="shared" si="2"/>
        <v>1</v>
      </c>
      <c r="F65" s="59">
        <v>0</v>
      </c>
      <c r="G65" s="60">
        <v>0</v>
      </c>
      <c r="H65" s="61">
        <f t="shared" si="1"/>
        <v>0</v>
      </c>
    </row>
    <row r="66" spans="1:8" x14ac:dyDescent="0.2">
      <c r="A66" s="10" t="s">
        <v>6</v>
      </c>
      <c r="B66" s="12" t="s">
        <v>72</v>
      </c>
      <c r="C66" s="27">
        <v>7</v>
      </c>
      <c r="D66" s="28">
        <v>1</v>
      </c>
      <c r="E66" s="58">
        <f t="shared" si="2"/>
        <v>8</v>
      </c>
      <c r="F66" s="59">
        <v>10</v>
      </c>
      <c r="G66" s="60">
        <v>1</v>
      </c>
      <c r="H66" s="61">
        <f t="shared" si="1"/>
        <v>11</v>
      </c>
    </row>
    <row r="67" spans="1:8" x14ac:dyDescent="0.2">
      <c r="A67" s="10" t="s">
        <v>6</v>
      </c>
      <c r="B67" s="12" t="s">
        <v>73</v>
      </c>
      <c r="C67" s="27">
        <v>4</v>
      </c>
      <c r="D67" s="28">
        <v>0</v>
      </c>
      <c r="E67" s="58">
        <f t="shared" si="2"/>
        <v>4</v>
      </c>
      <c r="F67" s="59">
        <v>2</v>
      </c>
      <c r="G67" s="60">
        <v>0</v>
      </c>
      <c r="H67" s="61">
        <f t="shared" si="1"/>
        <v>2</v>
      </c>
    </row>
    <row r="68" spans="1:8" x14ac:dyDescent="0.2">
      <c r="A68" s="10" t="s">
        <v>6</v>
      </c>
      <c r="B68" s="12" t="s">
        <v>74</v>
      </c>
      <c r="C68" s="27">
        <v>4</v>
      </c>
      <c r="D68" s="28">
        <v>0</v>
      </c>
      <c r="E68" s="58">
        <f t="shared" si="2"/>
        <v>4</v>
      </c>
      <c r="F68" s="59">
        <v>3</v>
      </c>
      <c r="G68" s="60">
        <v>0</v>
      </c>
      <c r="H68" s="61">
        <f t="shared" si="1"/>
        <v>3</v>
      </c>
    </row>
    <row r="69" spans="1:8" x14ac:dyDescent="0.2">
      <c r="A69" s="10" t="s">
        <v>6</v>
      </c>
      <c r="B69" s="12" t="s">
        <v>75</v>
      </c>
      <c r="C69" s="27">
        <v>4</v>
      </c>
      <c r="D69" s="28">
        <v>0</v>
      </c>
      <c r="E69" s="58">
        <f t="shared" ref="E69:E100" si="4">$C69+$D69</f>
        <v>4</v>
      </c>
      <c r="F69" s="59">
        <v>4</v>
      </c>
      <c r="G69" s="60">
        <v>0</v>
      </c>
      <c r="H69" s="61">
        <f t="shared" si="1"/>
        <v>4</v>
      </c>
    </row>
    <row r="70" spans="1:8" x14ac:dyDescent="0.2">
      <c r="A70" s="10" t="s">
        <v>6</v>
      </c>
      <c r="B70" s="12" t="s">
        <v>76</v>
      </c>
      <c r="C70" s="27">
        <v>1</v>
      </c>
      <c r="D70" s="28">
        <v>0</v>
      </c>
      <c r="E70" s="58">
        <f t="shared" si="4"/>
        <v>1</v>
      </c>
      <c r="F70" s="59">
        <v>4</v>
      </c>
      <c r="G70" s="60">
        <v>0</v>
      </c>
      <c r="H70" s="61">
        <f t="shared" si="1"/>
        <v>4</v>
      </c>
    </row>
    <row r="71" spans="1:8" x14ac:dyDescent="0.2">
      <c r="A71" s="10" t="s">
        <v>6</v>
      </c>
      <c r="B71" s="12" t="s">
        <v>77</v>
      </c>
      <c r="C71" s="27">
        <v>2</v>
      </c>
      <c r="D71" s="28">
        <v>0</v>
      </c>
      <c r="E71" s="58">
        <f t="shared" si="4"/>
        <v>2</v>
      </c>
      <c r="F71" s="59">
        <v>3</v>
      </c>
      <c r="G71" s="60">
        <v>0</v>
      </c>
      <c r="H71" s="61">
        <f t="shared" si="1"/>
        <v>3</v>
      </c>
    </row>
    <row r="72" spans="1:8" x14ac:dyDescent="0.2">
      <c r="A72" s="10" t="s">
        <v>6</v>
      </c>
      <c r="B72" s="12" t="s">
        <v>78</v>
      </c>
      <c r="C72" s="27">
        <v>2</v>
      </c>
      <c r="D72" s="28">
        <v>0</v>
      </c>
      <c r="E72" s="58">
        <f t="shared" si="4"/>
        <v>2</v>
      </c>
      <c r="F72" s="59">
        <v>2</v>
      </c>
      <c r="G72" s="60">
        <v>0</v>
      </c>
      <c r="H72" s="61">
        <f t="shared" si="1"/>
        <v>2</v>
      </c>
    </row>
    <row r="73" spans="1:8" x14ac:dyDescent="0.2">
      <c r="A73" s="10" t="s">
        <v>6</v>
      </c>
      <c r="B73" s="12" t="s">
        <v>79</v>
      </c>
      <c r="C73" s="27">
        <v>2</v>
      </c>
      <c r="D73" s="28">
        <v>0</v>
      </c>
      <c r="E73" s="58">
        <f t="shared" si="4"/>
        <v>2</v>
      </c>
      <c r="F73" s="59">
        <v>3</v>
      </c>
      <c r="G73" s="60">
        <v>0</v>
      </c>
      <c r="H73" s="61">
        <f t="shared" si="1"/>
        <v>3</v>
      </c>
    </row>
    <row r="74" spans="1:8" x14ac:dyDescent="0.2">
      <c r="A74" s="10" t="s">
        <v>6</v>
      </c>
      <c r="B74" s="12" t="s">
        <v>80</v>
      </c>
      <c r="C74" s="27">
        <v>1</v>
      </c>
      <c r="D74" s="28">
        <v>0</v>
      </c>
      <c r="E74" s="58">
        <f t="shared" si="4"/>
        <v>1</v>
      </c>
      <c r="F74" s="59">
        <v>3</v>
      </c>
      <c r="G74" s="60">
        <v>0</v>
      </c>
      <c r="H74" s="61">
        <f t="shared" si="1"/>
        <v>3</v>
      </c>
    </row>
    <row r="75" spans="1:8" x14ac:dyDescent="0.2">
      <c r="A75" s="10" t="s">
        <v>6</v>
      </c>
      <c r="B75" s="12" t="s">
        <v>81</v>
      </c>
      <c r="C75" s="27">
        <v>1</v>
      </c>
      <c r="D75" s="28">
        <v>0</v>
      </c>
      <c r="E75" s="58">
        <f t="shared" si="4"/>
        <v>1</v>
      </c>
      <c r="F75" s="59">
        <v>0</v>
      </c>
      <c r="G75" s="60">
        <v>0</v>
      </c>
      <c r="H75" s="61">
        <f t="shared" si="1"/>
        <v>0</v>
      </c>
    </row>
    <row r="76" spans="1:8" x14ac:dyDescent="0.2">
      <c r="A76" s="10" t="s">
        <v>6</v>
      </c>
      <c r="B76" s="12" t="s">
        <v>82</v>
      </c>
      <c r="C76" s="27">
        <v>6</v>
      </c>
      <c r="D76" s="28">
        <v>1</v>
      </c>
      <c r="E76" s="58">
        <f t="shared" si="4"/>
        <v>7</v>
      </c>
      <c r="F76" s="59">
        <v>11</v>
      </c>
      <c r="G76" s="60">
        <v>1</v>
      </c>
      <c r="H76" s="61">
        <f t="shared" si="1"/>
        <v>12</v>
      </c>
    </row>
    <row r="77" spans="1:8" x14ac:dyDescent="0.2">
      <c r="A77" s="10" t="s">
        <v>6</v>
      </c>
      <c r="B77" s="12" t="s">
        <v>83</v>
      </c>
      <c r="C77" s="27">
        <v>5</v>
      </c>
      <c r="D77" s="28">
        <v>1</v>
      </c>
      <c r="E77" s="58">
        <f t="shared" si="4"/>
        <v>6</v>
      </c>
      <c r="F77" s="59">
        <v>8</v>
      </c>
      <c r="G77" s="60">
        <v>1</v>
      </c>
      <c r="H77" s="61">
        <f t="shared" si="1"/>
        <v>9</v>
      </c>
    </row>
    <row r="78" spans="1:8" x14ac:dyDescent="0.2">
      <c r="A78" s="10" t="s">
        <v>6</v>
      </c>
      <c r="B78" s="12" t="s">
        <v>84</v>
      </c>
      <c r="C78" s="27">
        <v>4</v>
      </c>
      <c r="D78" s="28">
        <v>0</v>
      </c>
      <c r="E78" s="58">
        <f t="shared" si="4"/>
        <v>4</v>
      </c>
      <c r="F78" s="59">
        <v>4</v>
      </c>
      <c r="G78" s="60">
        <v>0</v>
      </c>
      <c r="H78" s="61">
        <f t="shared" si="1"/>
        <v>4</v>
      </c>
    </row>
    <row r="79" spans="1:8" x14ac:dyDescent="0.2">
      <c r="A79" s="10" t="s">
        <v>6</v>
      </c>
      <c r="B79" s="12" t="s">
        <v>85</v>
      </c>
      <c r="C79" s="27">
        <v>4</v>
      </c>
      <c r="D79" s="28">
        <v>0</v>
      </c>
      <c r="E79" s="58">
        <f t="shared" si="4"/>
        <v>4</v>
      </c>
      <c r="F79" s="59">
        <v>6</v>
      </c>
      <c r="G79" s="60">
        <v>0</v>
      </c>
      <c r="H79" s="61">
        <f t="shared" si="1"/>
        <v>6</v>
      </c>
    </row>
    <row r="80" spans="1:8" x14ac:dyDescent="0.2">
      <c r="A80" s="10" t="s">
        <v>6</v>
      </c>
      <c r="B80" s="12" t="s">
        <v>88</v>
      </c>
      <c r="C80" s="27">
        <v>3</v>
      </c>
      <c r="D80" s="28">
        <v>0</v>
      </c>
      <c r="E80" s="58">
        <f t="shared" si="4"/>
        <v>3</v>
      </c>
      <c r="F80" s="59">
        <v>2</v>
      </c>
      <c r="G80" s="60">
        <v>0</v>
      </c>
      <c r="H80" s="61">
        <f t="shared" ref="H80:H116" si="5">$F80+$G80</f>
        <v>2</v>
      </c>
    </row>
    <row r="81" spans="1:8" x14ac:dyDescent="0.2">
      <c r="A81" s="10" t="s">
        <v>6</v>
      </c>
      <c r="B81" s="12" t="s">
        <v>89</v>
      </c>
      <c r="C81" s="27">
        <v>4</v>
      </c>
      <c r="D81" s="28">
        <v>0</v>
      </c>
      <c r="E81" s="58">
        <f t="shared" si="4"/>
        <v>4</v>
      </c>
      <c r="F81" s="59">
        <v>1</v>
      </c>
      <c r="G81" s="60">
        <v>0</v>
      </c>
      <c r="H81" s="61">
        <f t="shared" si="5"/>
        <v>1</v>
      </c>
    </row>
    <row r="82" spans="1:8" x14ac:dyDescent="0.2">
      <c r="A82" s="10" t="s">
        <v>6</v>
      </c>
      <c r="B82" s="12" t="s">
        <v>90</v>
      </c>
      <c r="C82" s="27">
        <v>4</v>
      </c>
      <c r="D82" s="28">
        <v>0</v>
      </c>
      <c r="E82" s="58">
        <f t="shared" si="4"/>
        <v>4</v>
      </c>
      <c r="F82" s="59">
        <v>3</v>
      </c>
      <c r="G82" s="60">
        <v>0</v>
      </c>
      <c r="H82" s="61">
        <f t="shared" si="5"/>
        <v>3</v>
      </c>
    </row>
    <row r="83" spans="1:8" x14ac:dyDescent="0.2">
      <c r="A83" s="10" t="s">
        <v>6</v>
      </c>
      <c r="B83" s="12" t="s">
        <v>91</v>
      </c>
      <c r="C83" s="27">
        <v>2</v>
      </c>
      <c r="D83" s="28">
        <v>0</v>
      </c>
      <c r="E83" s="58">
        <f t="shared" si="4"/>
        <v>2</v>
      </c>
      <c r="F83" s="59">
        <v>4</v>
      </c>
      <c r="G83" s="60">
        <v>0</v>
      </c>
      <c r="H83" s="61">
        <f t="shared" si="5"/>
        <v>4</v>
      </c>
    </row>
    <row r="84" spans="1:8" x14ac:dyDescent="0.2">
      <c r="A84" s="10" t="s">
        <v>6</v>
      </c>
      <c r="B84" s="12" t="s">
        <v>92</v>
      </c>
      <c r="C84" s="27">
        <v>4</v>
      </c>
      <c r="D84" s="28">
        <v>0</v>
      </c>
      <c r="E84" s="58">
        <f t="shared" si="4"/>
        <v>4</v>
      </c>
      <c r="F84" s="59">
        <v>3</v>
      </c>
      <c r="G84" s="60">
        <v>0</v>
      </c>
      <c r="H84" s="61">
        <f t="shared" si="5"/>
        <v>3</v>
      </c>
    </row>
    <row r="85" spans="1:8" x14ac:dyDescent="0.2">
      <c r="A85" s="10" t="s">
        <v>6</v>
      </c>
      <c r="B85" s="12" t="s">
        <v>93</v>
      </c>
      <c r="C85" s="27">
        <v>2</v>
      </c>
      <c r="D85" s="28">
        <v>0</v>
      </c>
      <c r="E85" s="58">
        <f t="shared" si="4"/>
        <v>2</v>
      </c>
      <c r="F85" s="59">
        <v>3</v>
      </c>
      <c r="G85" s="60">
        <v>0</v>
      </c>
      <c r="H85" s="61">
        <f t="shared" si="5"/>
        <v>3</v>
      </c>
    </row>
    <row r="86" spans="1:8" x14ac:dyDescent="0.2">
      <c r="A86" s="10" t="s">
        <v>6</v>
      </c>
      <c r="B86" s="12" t="s">
        <v>94</v>
      </c>
      <c r="C86" s="27">
        <v>2</v>
      </c>
      <c r="D86" s="28">
        <v>0</v>
      </c>
      <c r="E86" s="58">
        <f t="shared" si="4"/>
        <v>2</v>
      </c>
      <c r="F86" s="59">
        <v>2</v>
      </c>
      <c r="G86" s="60">
        <v>0</v>
      </c>
      <c r="H86" s="61">
        <f t="shared" si="5"/>
        <v>2</v>
      </c>
    </row>
    <row r="87" spans="1:8" x14ac:dyDescent="0.2">
      <c r="A87" s="10" t="s">
        <v>6</v>
      </c>
      <c r="B87" s="12" t="s">
        <v>95</v>
      </c>
      <c r="C87" s="27">
        <v>4</v>
      </c>
      <c r="D87" s="28">
        <v>0</v>
      </c>
      <c r="E87" s="58">
        <f t="shared" si="4"/>
        <v>4</v>
      </c>
      <c r="F87" s="59">
        <v>1</v>
      </c>
      <c r="G87" s="60">
        <v>0</v>
      </c>
      <c r="H87" s="61">
        <f t="shared" si="5"/>
        <v>1</v>
      </c>
    </row>
    <row r="88" spans="1:8" x14ac:dyDescent="0.2">
      <c r="A88" s="10" t="s">
        <v>6</v>
      </c>
      <c r="B88" s="12" t="s">
        <v>96</v>
      </c>
      <c r="C88" s="27">
        <v>8</v>
      </c>
      <c r="D88" s="28">
        <v>1</v>
      </c>
      <c r="E88" s="58">
        <f t="shared" si="4"/>
        <v>9</v>
      </c>
      <c r="F88" s="59">
        <v>2</v>
      </c>
      <c r="G88" s="60">
        <v>1</v>
      </c>
      <c r="H88" s="61">
        <f t="shared" si="5"/>
        <v>3</v>
      </c>
    </row>
    <row r="89" spans="1:8" x14ac:dyDescent="0.2">
      <c r="A89" s="10" t="s">
        <v>6</v>
      </c>
      <c r="B89" s="12" t="s">
        <v>97</v>
      </c>
      <c r="C89" s="27">
        <v>3</v>
      </c>
      <c r="D89" s="28">
        <v>0</v>
      </c>
      <c r="E89" s="58">
        <f t="shared" si="4"/>
        <v>3</v>
      </c>
      <c r="F89" s="59">
        <v>1</v>
      </c>
      <c r="G89" s="60">
        <v>0</v>
      </c>
      <c r="H89" s="61">
        <f t="shared" si="5"/>
        <v>1</v>
      </c>
    </row>
    <row r="90" spans="1:8" x14ac:dyDescent="0.2">
      <c r="A90" s="10" t="s">
        <v>6</v>
      </c>
      <c r="B90" s="12" t="s">
        <v>98</v>
      </c>
      <c r="C90" s="27">
        <v>4</v>
      </c>
      <c r="D90" s="28">
        <v>0</v>
      </c>
      <c r="E90" s="58">
        <f t="shared" si="4"/>
        <v>4</v>
      </c>
      <c r="F90" s="59">
        <v>2</v>
      </c>
      <c r="G90" s="60">
        <v>0</v>
      </c>
      <c r="H90" s="61">
        <f t="shared" si="5"/>
        <v>2</v>
      </c>
    </row>
    <row r="91" spans="1:8" x14ac:dyDescent="0.2">
      <c r="A91" s="10" t="s">
        <v>6</v>
      </c>
      <c r="B91" s="12" t="s">
        <v>99</v>
      </c>
      <c r="C91" s="27">
        <v>4</v>
      </c>
      <c r="D91" s="28">
        <v>0</v>
      </c>
      <c r="E91" s="58">
        <f t="shared" si="4"/>
        <v>4</v>
      </c>
      <c r="F91" s="59">
        <v>3</v>
      </c>
      <c r="G91" s="60">
        <v>0</v>
      </c>
      <c r="H91" s="61">
        <f t="shared" si="5"/>
        <v>3</v>
      </c>
    </row>
    <row r="92" spans="1:8" x14ac:dyDescent="0.2">
      <c r="A92" s="10" t="s">
        <v>6</v>
      </c>
      <c r="B92" s="12" t="s">
        <v>100</v>
      </c>
      <c r="C92" s="27">
        <v>3</v>
      </c>
      <c r="D92" s="28">
        <v>0</v>
      </c>
      <c r="E92" s="58">
        <f t="shared" si="4"/>
        <v>3</v>
      </c>
      <c r="F92" s="59">
        <v>3</v>
      </c>
      <c r="G92" s="60">
        <v>0</v>
      </c>
      <c r="H92" s="61">
        <f t="shared" si="5"/>
        <v>3</v>
      </c>
    </row>
    <row r="93" spans="1:8" x14ac:dyDescent="0.2">
      <c r="A93" s="10" t="s">
        <v>6</v>
      </c>
      <c r="B93" s="12" t="s">
        <v>101</v>
      </c>
      <c r="C93" s="27">
        <v>4</v>
      </c>
      <c r="D93" s="28">
        <v>0</v>
      </c>
      <c r="E93" s="58">
        <f t="shared" si="4"/>
        <v>4</v>
      </c>
      <c r="F93" s="59">
        <v>2</v>
      </c>
      <c r="G93" s="60">
        <v>0</v>
      </c>
      <c r="H93" s="61">
        <f t="shared" si="5"/>
        <v>2</v>
      </c>
    </row>
    <row r="94" spans="1:8" x14ac:dyDescent="0.2">
      <c r="A94" s="10" t="s">
        <v>6</v>
      </c>
      <c r="B94" s="12" t="s">
        <v>102</v>
      </c>
      <c r="C94" s="27">
        <v>1</v>
      </c>
      <c r="D94" s="28">
        <v>0</v>
      </c>
      <c r="E94" s="58">
        <f t="shared" si="4"/>
        <v>1</v>
      </c>
      <c r="F94" s="59">
        <v>0</v>
      </c>
      <c r="G94" s="60">
        <v>0</v>
      </c>
      <c r="H94" s="61">
        <f t="shared" si="5"/>
        <v>0</v>
      </c>
    </row>
    <row r="95" spans="1:8" x14ac:dyDescent="0.2">
      <c r="A95" s="10" t="s">
        <v>6</v>
      </c>
      <c r="B95" s="12" t="s">
        <v>103</v>
      </c>
      <c r="C95" s="27">
        <v>3</v>
      </c>
      <c r="D95" s="28">
        <v>0</v>
      </c>
      <c r="E95" s="58">
        <f t="shared" si="4"/>
        <v>3</v>
      </c>
      <c r="F95" s="59">
        <v>3</v>
      </c>
      <c r="G95" s="60">
        <v>0</v>
      </c>
      <c r="H95" s="61">
        <f t="shared" si="5"/>
        <v>3</v>
      </c>
    </row>
    <row r="96" spans="1:8" x14ac:dyDescent="0.2">
      <c r="A96" s="10" t="s">
        <v>6</v>
      </c>
      <c r="B96" s="12" t="s">
        <v>104</v>
      </c>
      <c r="C96" s="27">
        <v>3</v>
      </c>
      <c r="D96" s="28">
        <v>0</v>
      </c>
      <c r="E96" s="58">
        <f t="shared" si="4"/>
        <v>3</v>
      </c>
      <c r="F96" s="59">
        <v>2</v>
      </c>
      <c r="G96" s="60">
        <v>0</v>
      </c>
      <c r="H96" s="61">
        <f t="shared" si="5"/>
        <v>2</v>
      </c>
    </row>
    <row r="97" spans="1:8" x14ac:dyDescent="0.2">
      <c r="A97" s="10" t="s">
        <v>6</v>
      </c>
      <c r="B97" s="12" t="s">
        <v>109</v>
      </c>
      <c r="C97" s="27">
        <v>7</v>
      </c>
      <c r="D97" s="28">
        <v>1</v>
      </c>
      <c r="E97" s="58">
        <f t="shared" si="4"/>
        <v>8</v>
      </c>
      <c r="F97" s="59">
        <v>7</v>
      </c>
      <c r="G97" s="60">
        <v>1</v>
      </c>
      <c r="H97" s="61">
        <f t="shared" si="5"/>
        <v>8</v>
      </c>
    </row>
    <row r="98" spans="1:8" x14ac:dyDescent="0.2">
      <c r="A98" s="10" t="s">
        <v>6</v>
      </c>
      <c r="B98" s="12" t="s">
        <v>110</v>
      </c>
      <c r="C98" s="27">
        <v>64</v>
      </c>
      <c r="D98" s="28">
        <v>4</v>
      </c>
      <c r="E98" s="58">
        <f t="shared" si="4"/>
        <v>68</v>
      </c>
      <c r="F98" s="59">
        <v>46</v>
      </c>
      <c r="G98" s="60">
        <v>3</v>
      </c>
      <c r="H98" s="61">
        <f t="shared" si="5"/>
        <v>49</v>
      </c>
    </row>
    <row r="99" spans="1:8" x14ac:dyDescent="0.2">
      <c r="A99" s="10" t="s">
        <v>6</v>
      </c>
      <c r="B99" s="12" t="s">
        <v>111</v>
      </c>
      <c r="C99" s="27">
        <v>7</v>
      </c>
      <c r="D99" s="28">
        <v>1</v>
      </c>
      <c r="E99" s="58">
        <f t="shared" si="4"/>
        <v>8</v>
      </c>
      <c r="F99" s="59">
        <v>8</v>
      </c>
      <c r="G99" s="60">
        <v>1</v>
      </c>
      <c r="H99" s="61">
        <f t="shared" si="5"/>
        <v>9</v>
      </c>
    </row>
    <row r="100" spans="1:8" x14ac:dyDescent="0.2">
      <c r="A100" s="10" t="s">
        <v>6</v>
      </c>
      <c r="B100" s="12" t="s">
        <v>112</v>
      </c>
      <c r="C100" s="27">
        <v>87</v>
      </c>
      <c r="D100" s="28">
        <v>5</v>
      </c>
      <c r="E100" s="58">
        <f t="shared" si="4"/>
        <v>92</v>
      </c>
      <c r="F100" s="59">
        <v>68</v>
      </c>
      <c r="G100" s="60">
        <v>5</v>
      </c>
      <c r="H100" s="61">
        <f t="shared" si="5"/>
        <v>73</v>
      </c>
    </row>
    <row r="101" spans="1:8" x14ac:dyDescent="0.2">
      <c r="A101" s="10" t="s">
        <v>6</v>
      </c>
      <c r="B101" s="12" t="s">
        <v>113</v>
      </c>
      <c r="C101" s="27">
        <v>7</v>
      </c>
      <c r="D101" s="28">
        <v>1</v>
      </c>
      <c r="E101" s="58">
        <f t="shared" ref="E101:E125" si="6">$C101+$D101</f>
        <v>8</v>
      </c>
      <c r="F101" s="59">
        <v>7</v>
      </c>
      <c r="G101" s="60">
        <v>1</v>
      </c>
      <c r="H101" s="61">
        <f t="shared" si="5"/>
        <v>8</v>
      </c>
    </row>
    <row r="102" spans="1:8" x14ac:dyDescent="0.2">
      <c r="A102" s="10" t="s">
        <v>6</v>
      </c>
      <c r="B102" s="12" t="s">
        <v>114</v>
      </c>
      <c r="C102" s="27">
        <v>7</v>
      </c>
      <c r="D102" s="28">
        <v>1</v>
      </c>
      <c r="E102" s="58">
        <f t="shared" si="6"/>
        <v>8</v>
      </c>
      <c r="F102" s="59">
        <v>6</v>
      </c>
      <c r="G102" s="60">
        <v>1</v>
      </c>
      <c r="H102" s="61">
        <f t="shared" si="5"/>
        <v>7</v>
      </c>
    </row>
    <row r="103" spans="1:8" x14ac:dyDescent="0.2">
      <c r="A103" s="10" t="s">
        <v>6</v>
      </c>
      <c r="B103" s="12" t="s">
        <v>115</v>
      </c>
      <c r="C103" s="27">
        <v>7</v>
      </c>
      <c r="D103" s="28">
        <v>1</v>
      </c>
      <c r="E103" s="58">
        <f t="shared" si="6"/>
        <v>8</v>
      </c>
      <c r="F103" s="59">
        <v>7</v>
      </c>
      <c r="G103" s="60">
        <v>1</v>
      </c>
      <c r="H103" s="61">
        <f t="shared" si="5"/>
        <v>8</v>
      </c>
    </row>
    <row r="104" spans="1:8" x14ac:dyDescent="0.2">
      <c r="A104" s="10" t="s">
        <v>6</v>
      </c>
      <c r="B104" s="12" t="s">
        <v>116</v>
      </c>
      <c r="C104" s="27">
        <v>7</v>
      </c>
      <c r="D104" s="28">
        <v>1</v>
      </c>
      <c r="E104" s="58">
        <f t="shared" si="6"/>
        <v>8</v>
      </c>
      <c r="F104" s="59">
        <v>4</v>
      </c>
      <c r="G104" s="60">
        <v>1</v>
      </c>
      <c r="H104" s="61">
        <f t="shared" si="5"/>
        <v>5</v>
      </c>
    </row>
    <row r="105" spans="1:8" x14ac:dyDescent="0.2">
      <c r="A105" s="10" t="s">
        <v>6</v>
      </c>
      <c r="B105" s="12" t="s">
        <v>117</v>
      </c>
      <c r="C105" s="27">
        <v>7</v>
      </c>
      <c r="D105" s="28">
        <v>1</v>
      </c>
      <c r="E105" s="58">
        <f t="shared" si="6"/>
        <v>8</v>
      </c>
      <c r="F105" s="59">
        <v>4</v>
      </c>
      <c r="G105" s="60">
        <v>1</v>
      </c>
      <c r="H105" s="61">
        <f t="shared" si="5"/>
        <v>5</v>
      </c>
    </row>
    <row r="106" spans="1:8" x14ac:dyDescent="0.2">
      <c r="A106" s="10" t="s">
        <v>6</v>
      </c>
      <c r="B106" s="12" t="s">
        <v>119</v>
      </c>
      <c r="C106" s="27">
        <v>82</v>
      </c>
      <c r="D106" s="28">
        <v>5</v>
      </c>
      <c r="E106" s="58">
        <f t="shared" si="6"/>
        <v>87</v>
      </c>
      <c r="F106" s="59">
        <v>10</v>
      </c>
      <c r="G106" s="60">
        <v>3</v>
      </c>
      <c r="H106" s="61">
        <f t="shared" si="5"/>
        <v>13</v>
      </c>
    </row>
    <row r="107" spans="1:8" x14ac:dyDescent="0.2">
      <c r="A107" s="10" t="s">
        <v>6</v>
      </c>
      <c r="B107" s="12" t="s">
        <v>121</v>
      </c>
      <c r="C107" s="27">
        <v>3</v>
      </c>
      <c r="D107" s="28">
        <v>0</v>
      </c>
      <c r="E107" s="58">
        <f t="shared" si="6"/>
        <v>3</v>
      </c>
      <c r="F107" s="59">
        <v>1</v>
      </c>
      <c r="G107" s="60">
        <v>0</v>
      </c>
      <c r="H107" s="61">
        <f t="shared" si="5"/>
        <v>1</v>
      </c>
    </row>
    <row r="108" spans="1:8" x14ac:dyDescent="0.2">
      <c r="A108" s="10" t="s">
        <v>6</v>
      </c>
      <c r="B108" s="12" t="s">
        <v>122</v>
      </c>
      <c r="C108" s="27">
        <v>35</v>
      </c>
      <c r="D108" s="28">
        <v>2</v>
      </c>
      <c r="E108" s="58">
        <f t="shared" si="6"/>
        <v>37</v>
      </c>
      <c r="F108" s="59">
        <v>23</v>
      </c>
      <c r="G108" s="60">
        <v>2</v>
      </c>
      <c r="H108" s="61">
        <f t="shared" si="5"/>
        <v>25</v>
      </c>
    </row>
    <row r="109" spans="1:8" x14ac:dyDescent="0.2">
      <c r="A109" s="10" t="s">
        <v>6</v>
      </c>
      <c r="B109" s="12" t="s">
        <v>123</v>
      </c>
      <c r="C109" s="27">
        <v>17</v>
      </c>
      <c r="D109" s="28">
        <v>1</v>
      </c>
      <c r="E109" s="58">
        <f t="shared" si="6"/>
        <v>18</v>
      </c>
      <c r="F109" s="59">
        <v>4</v>
      </c>
      <c r="G109" s="60">
        <v>1</v>
      </c>
      <c r="H109" s="61">
        <f t="shared" si="5"/>
        <v>5</v>
      </c>
    </row>
    <row r="110" spans="1:8" x14ac:dyDescent="0.2">
      <c r="A110" s="10" t="s">
        <v>6</v>
      </c>
      <c r="B110" s="12" t="s">
        <v>124</v>
      </c>
      <c r="C110" s="27">
        <v>18</v>
      </c>
      <c r="D110" s="28">
        <v>1</v>
      </c>
      <c r="E110" s="58">
        <f t="shared" si="6"/>
        <v>19</v>
      </c>
      <c r="F110" s="59">
        <v>19</v>
      </c>
      <c r="G110" s="60">
        <v>1</v>
      </c>
      <c r="H110" s="61">
        <f t="shared" si="5"/>
        <v>20</v>
      </c>
    </row>
    <row r="111" spans="1:8" x14ac:dyDescent="0.2">
      <c r="A111" s="10" t="s">
        <v>6</v>
      </c>
      <c r="B111" s="12" t="s">
        <v>125</v>
      </c>
      <c r="C111" s="27">
        <v>3</v>
      </c>
      <c r="D111" s="28">
        <v>0</v>
      </c>
      <c r="E111" s="58">
        <f t="shared" si="6"/>
        <v>3</v>
      </c>
      <c r="F111" s="59">
        <v>3</v>
      </c>
      <c r="G111" s="60">
        <v>0</v>
      </c>
      <c r="H111" s="61">
        <f t="shared" si="5"/>
        <v>3</v>
      </c>
    </row>
    <row r="112" spans="1:8" x14ac:dyDescent="0.2">
      <c r="A112" s="10" t="s">
        <v>6</v>
      </c>
      <c r="B112" s="12" t="s">
        <v>128</v>
      </c>
      <c r="C112" s="27">
        <v>10</v>
      </c>
      <c r="D112" s="28">
        <v>1</v>
      </c>
      <c r="E112" s="58">
        <f t="shared" si="6"/>
        <v>11</v>
      </c>
      <c r="F112" s="59">
        <v>13</v>
      </c>
      <c r="G112" s="60">
        <v>1</v>
      </c>
      <c r="H112" s="61">
        <f t="shared" si="5"/>
        <v>14</v>
      </c>
    </row>
    <row r="113" spans="1:8" x14ac:dyDescent="0.2">
      <c r="A113" s="10" t="s">
        <v>6</v>
      </c>
      <c r="B113" s="12" t="s">
        <v>129</v>
      </c>
      <c r="C113" s="27">
        <v>2</v>
      </c>
      <c r="D113" s="28">
        <v>0</v>
      </c>
      <c r="E113" s="58">
        <f t="shared" si="6"/>
        <v>2</v>
      </c>
      <c r="F113" s="59">
        <v>1</v>
      </c>
      <c r="G113" s="60">
        <v>0</v>
      </c>
      <c r="H113" s="61">
        <f t="shared" si="5"/>
        <v>1</v>
      </c>
    </row>
    <row r="114" spans="1:8" x14ac:dyDescent="0.2">
      <c r="A114" s="10" t="s">
        <v>6</v>
      </c>
      <c r="B114" s="12" t="s">
        <v>130</v>
      </c>
      <c r="C114" s="27">
        <v>3</v>
      </c>
      <c r="D114" s="28">
        <v>0</v>
      </c>
      <c r="E114" s="58">
        <f t="shared" si="6"/>
        <v>3</v>
      </c>
      <c r="F114" s="59">
        <v>4</v>
      </c>
      <c r="G114" s="60">
        <v>0</v>
      </c>
      <c r="H114" s="61">
        <f t="shared" si="5"/>
        <v>4</v>
      </c>
    </row>
    <row r="115" spans="1:8" x14ac:dyDescent="0.2">
      <c r="A115" s="10" t="s">
        <v>6</v>
      </c>
      <c r="B115" s="12" t="s">
        <v>131</v>
      </c>
      <c r="C115" s="27">
        <v>4</v>
      </c>
      <c r="D115" s="28">
        <v>1</v>
      </c>
      <c r="E115" s="58">
        <f t="shared" si="6"/>
        <v>5</v>
      </c>
      <c r="F115" s="59">
        <v>2</v>
      </c>
      <c r="G115" s="60">
        <v>1</v>
      </c>
      <c r="H115" s="61">
        <f t="shared" si="5"/>
        <v>3</v>
      </c>
    </row>
    <row r="116" spans="1:8" x14ac:dyDescent="0.2">
      <c r="A116" s="10" t="s">
        <v>6</v>
      </c>
      <c r="B116" s="12" t="s">
        <v>133</v>
      </c>
      <c r="C116" s="27">
        <v>4</v>
      </c>
      <c r="D116" s="28">
        <v>1</v>
      </c>
      <c r="E116" s="58">
        <f t="shared" si="6"/>
        <v>5</v>
      </c>
      <c r="F116" s="59">
        <v>7</v>
      </c>
      <c r="G116" s="60">
        <v>1</v>
      </c>
      <c r="H116" s="61">
        <f t="shared" si="5"/>
        <v>8</v>
      </c>
    </row>
    <row r="117" spans="1:8" x14ac:dyDescent="0.2">
      <c r="A117" s="10" t="s">
        <v>6</v>
      </c>
      <c r="B117" s="12" t="s">
        <v>135</v>
      </c>
      <c r="C117" s="27">
        <v>6</v>
      </c>
      <c r="D117" s="28">
        <v>1</v>
      </c>
      <c r="E117" s="58">
        <f t="shared" si="6"/>
        <v>7</v>
      </c>
      <c r="F117" s="73">
        <v>564</v>
      </c>
      <c r="G117" s="28">
        <v>1</v>
      </c>
      <c r="H117" s="76">
        <f>+F117+11</f>
        <v>575</v>
      </c>
    </row>
    <row r="118" spans="1:8" x14ac:dyDescent="0.2">
      <c r="A118" s="10" t="s">
        <v>6</v>
      </c>
      <c r="B118" s="12" t="s">
        <v>136</v>
      </c>
      <c r="C118" s="27">
        <v>11</v>
      </c>
      <c r="D118" s="28">
        <v>1</v>
      </c>
      <c r="E118" s="58">
        <f t="shared" si="6"/>
        <v>12</v>
      </c>
      <c r="F118" s="74"/>
      <c r="G118" s="28">
        <v>1</v>
      </c>
      <c r="H118" s="77"/>
    </row>
    <row r="119" spans="1:8" x14ac:dyDescent="0.2">
      <c r="A119" s="10" t="s">
        <v>6</v>
      </c>
      <c r="B119" s="12" t="s">
        <v>137</v>
      </c>
      <c r="C119" s="27">
        <v>25</v>
      </c>
      <c r="D119" s="28">
        <v>2</v>
      </c>
      <c r="E119" s="58">
        <f t="shared" si="6"/>
        <v>27</v>
      </c>
      <c r="F119" s="74"/>
      <c r="G119" s="28">
        <v>2</v>
      </c>
      <c r="H119" s="77"/>
    </row>
    <row r="120" spans="1:8" x14ac:dyDescent="0.2">
      <c r="A120" s="10" t="s">
        <v>6</v>
      </c>
      <c r="B120" s="12" t="s">
        <v>138</v>
      </c>
      <c r="C120" s="27">
        <v>9</v>
      </c>
      <c r="D120" s="28">
        <v>1</v>
      </c>
      <c r="E120" s="58">
        <f t="shared" si="6"/>
        <v>10</v>
      </c>
      <c r="F120" s="74"/>
      <c r="G120" s="28">
        <v>1</v>
      </c>
      <c r="H120" s="77"/>
    </row>
    <row r="121" spans="1:8" x14ac:dyDescent="0.2">
      <c r="A121" s="10" t="s">
        <v>6</v>
      </c>
      <c r="B121" s="12" t="s">
        <v>139</v>
      </c>
      <c r="C121" s="27">
        <v>7</v>
      </c>
      <c r="D121" s="28">
        <v>1</v>
      </c>
      <c r="E121" s="58">
        <f t="shared" si="6"/>
        <v>8</v>
      </c>
      <c r="F121" s="74"/>
      <c r="G121" s="28">
        <v>1</v>
      </c>
      <c r="H121" s="77"/>
    </row>
    <row r="122" spans="1:8" x14ac:dyDescent="0.2">
      <c r="A122" s="10" t="s">
        <v>6</v>
      </c>
      <c r="B122" s="12" t="s">
        <v>140</v>
      </c>
      <c r="C122" s="27">
        <v>6</v>
      </c>
      <c r="D122" s="28">
        <v>1</v>
      </c>
      <c r="E122" s="58">
        <f t="shared" si="6"/>
        <v>7</v>
      </c>
      <c r="F122" s="74"/>
      <c r="G122" s="28">
        <v>1</v>
      </c>
      <c r="H122" s="77"/>
    </row>
    <row r="123" spans="1:8" x14ac:dyDescent="0.2">
      <c r="A123" s="10" t="s">
        <v>6</v>
      </c>
      <c r="B123" s="12" t="s">
        <v>141</v>
      </c>
      <c r="C123" s="27">
        <v>12</v>
      </c>
      <c r="D123" s="28">
        <v>1</v>
      </c>
      <c r="E123" s="58">
        <f t="shared" si="6"/>
        <v>13</v>
      </c>
      <c r="F123" s="74"/>
      <c r="G123" s="28">
        <v>1</v>
      </c>
      <c r="H123" s="77"/>
    </row>
    <row r="124" spans="1:8" x14ac:dyDescent="0.2">
      <c r="A124" s="10" t="s">
        <v>6</v>
      </c>
      <c r="B124" s="12" t="s">
        <v>142</v>
      </c>
      <c r="C124" s="27">
        <v>20</v>
      </c>
      <c r="D124" s="28">
        <v>2</v>
      </c>
      <c r="E124" s="58">
        <f t="shared" si="6"/>
        <v>22</v>
      </c>
      <c r="F124" s="74"/>
      <c r="G124" s="28">
        <v>2</v>
      </c>
      <c r="H124" s="77"/>
    </row>
    <row r="125" spans="1:8" x14ac:dyDescent="0.2">
      <c r="A125" s="10" t="s">
        <v>6</v>
      </c>
      <c r="B125" s="12" t="s">
        <v>143</v>
      </c>
      <c r="C125" s="27">
        <v>6</v>
      </c>
      <c r="D125" s="28">
        <v>1</v>
      </c>
      <c r="E125" s="58">
        <f t="shared" si="6"/>
        <v>7</v>
      </c>
      <c r="F125" s="75"/>
      <c r="G125" s="28">
        <v>1</v>
      </c>
      <c r="H125" s="78"/>
    </row>
    <row r="126" spans="1:8" ht="13.5" thickBot="1" x14ac:dyDescent="0.25">
      <c r="C126" s="44"/>
      <c r="D126" s="44"/>
      <c r="E126" s="44"/>
      <c r="F126" s="44"/>
      <c r="G126" s="44"/>
      <c r="H126" s="44"/>
    </row>
    <row r="127" spans="1:8" x14ac:dyDescent="0.2">
      <c r="B127" s="5" t="s">
        <v>13</v>
      </c>
      <c r="C127" s="45">
        <f>SUM(C5:C35)</f>
        <v>100</v>
      </c>
      <c r="D127" s="46">
        <f t="shared" ref="D127:H127" si="7">SUM(D5:D35)</f>
        <v>8</v>
      </c>
      <c r="E127" s="47">
        <f t="shared" si="7"/>
        <v>108</v>
      </c>
      <c r="F127" s="48">
        <f t="shared" si="7"/>
        <v>115</v>
      </c>
      <c r="G127" s="46">
        <f t="shared" si="7"/>
        <v>8</v>
      </c>
      <c r="H127" s="47">
        <f t="shared" si="7"/>
        <v>123</v>
      </c>
    </row>
    <row r="128" spans="1:8" x14ac:dyDescent="0.2">
      <c r="B128" s="8" t="s">
        <v>12</v>
      </c>
      <c r="C128" s="62">
        <f>SUM(C36:C42)</f>
        <v>336</v>
      </c>
      <c r="D128" s="63">
        <f t="shared" ref="D128:H128" si="8">SUM(D36:D42)</f>
        <v>20</v>
      </c>
      <c r="E128" s="64">
        <f t="shared" si="8"/>
        <v>356</v>
      </c>
      <c r="F128" s="65">
        <f t="shared" si="8"/>
        <v>1218</v>
      </c>
      <c r="G128" s="63">
        <f t="shared" si="8"/>
        <v>19</v>
      </c>
      <c r="H128" s="64">
        <f t="shared" si="8"/>
        <v>1237</v>
      </c>
    </row>
    <row r="129" spans="2:8" x14ac:dyDescent="0.2">
      <c r="B129" s="8" t="s">
        <v>145</v>
      </c>
      <c r="C129" s="62">
        <f>SUM(C43:C51)</f>
        <v>205</v>
      </c>
      <c r="D129" s="63">
        <f t="shared" ref="D129:H129" si="9">SUM(D43:D51)</f>
        <v>15</v>
      </c>
      <c r="E129" s="64">
        <f t="shared" si="9"/>
        <v>220</v>
      </c>
      <c r="F129" s="65">
        <f t="shared" si="9"/>
        <v>159</v>
      </c>
      <c r="G129" s="63">
        <f>SUM(G43:G51)</f>
        <v>14</v>
      </c>
      <c r="H129" s="64">
        <f t="shared" si="9"/>
        <v>173</v>
      </c>
    </row>
    <row r="130" spans="2:8" ht="13.5" thickBot="1" x14ac:dyDescent="0.25">
      <c r="B130" s="6" t="s">
        <v>144</v>
      </c>
      <c r="C130" s="49">
        <f>SUM(C52:C125)</f>
        <v>661</v>
      </c>
      <c r="D130" s="50">
        <f t="shared" ref="D130:H130" si="10">SUM(D52:D125)</f>
        <v>47</v>
      </c>
      <c r="E130" s="51">
        <f t="shared" si="10"/>
        <v>708</v>
      </c>
      <c r="F130" s="52">
        <f t="shared" si="10"/>
        <v>982</v>
      </c>
      <c r="G130" s="50">
        <f t="shared" si="10"/>
        <v>44</v>
      </c>
      <c r="H130" s="51">
        <f t="shared" si="10"/>
        <v>1026</v>
      </c>
    </row>
    <row r="131" spans="2:8" ht="13.5" thickBot="1" x14ac:dyDescent="0.25">
      <c r="C131" s="44"/>
      <c r="D131" s="44"/>
      <c r="E131" s="44"/>
      <c r="F131" s="44"/>
      <c r="G131" s="44"/>
      <c r="H131" s="44"/>
    </row>
    <row r="132" spans="2:8" ht="13.5" thickBot="1" x14ac:dyDescent="0.25">
      <c r="B132" s="7" t="s">
        <v>9</v>
      </c>
      <c r="C132" s="53">
        <f>SUM(C127:C130)</f>
        <v>1302</v>
      </c>
      <c r="D132" s="54">
        <f t="shared" ref="D132:H132" si="11">SUM(D127:D130)</f>
        <v>90</v>
      </c>
      <c r="E132" s="55">
        <f t="shared" si="11"/>
        <v>1392</v>
      </c>
      <c r="F132" s="56">
        <f t="shared" si="11"/>
        <v>2474</v>
      </c>
      <c r="G132" s="54">
        <f t="shared" si="11"/>
        <v>85</v>
      </c>
      <c r="H132" s="55">
        <f t="shared" si="11"/>
        <v>2559</v>
      </c>
    </row>
    <row r="134" spans="2:8" x14ac:dyDescent="0.2">
      <c r="H134" s="14">
        <v>45473</v>
      </c>
    </row>
  </sheetData>
  <sortState xmlns:xlrd2="http://schemas.microsoft.com/office/spreadsheetml/2017/richdata2" ref="A5:E135">
    <sortCondition ref="A5:A135"/>
    <sortCondition ref="B5:B135"/>
  </sortState>
  <mergeCells count="10">
    <mergeCell ref="A1:H1"/>
    <mergeCell ref="A2:H2"/>
    <mergeCell ref="F117:F125"/>
    <mergeCell ref="H117:H125"/>
    <mergeCell ref="A3:A4"/>
    <mergeCell ref="B3:B4"/>
    <mergeCell ref="C3:E3"/>
    <mergeCell ref="F3:H3"/>
    <mergeCell ref="F5:F34"/>
    <mergeCell ref="H5:H34"/>
  </mergeCells>
  <pageMargins left="0.25" right="0.25" top="0.75" bottom="0.75" header="0.3" footer="0.3"/>
  <pageSetup paperSize="9" scale="67" fitToHeight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F9D98-C4EE-4AB7-B8F2-6710BCBFE632}">
  <sheetPr>
    <tabColor theme="7" tint="-0.249977111117893"/>
    <pageSetUpPr fitToPage="1"/>
  </sheetPr>
  <dimension ref="A1:H22"/>
  <sheetViews>
    <sheetView topLeftCell="B1" workbookViewId="0">
      <pane ySplit="4" topLeftCell="A5" activePane="bottomLeft" state="frozen"/>
      <selection activeCell="A3" sqref="A3"/>
      <selection pane="bottomLeft" activeCell="B33" sqref="B33"/>
    </sheetView>
  </sheetViews>
  <sheetFormatPr defaultRowHeight="12.75" x14ac:dyDescent="0.2"/>
  <cols>
    <col min="1" max="1" width="14.7109375" style="2" bestFit="1" customWidth="1"/>
    <col min="2" max="2" width="68.28515625" style="2" bestFit="1" customWidth="1"/>
    <col min="3" max="8" width="10.7109375" style="2" customWidth="1"/>
    <col min="9" max="16384" width="9.140625" style="2"/>
  </cols>
  <sheetData>
    <row r="1" spans="1:8" ht="15.75" x14ac:dyDescent="0.25">
      <c r="A1" s="71" t="s">
        <v>146</v>
      </c>
      <c r="B1" s="71"/>
      <c r="C1" s="71"/>
      <c r="D1" s="71"/>
      <c r="E1" s="71"/>
      <c r="F1" s="71"/>
      <c r="G1" s="71"/>
      <c r="H1" s="71"/>
    </row>
    <row r="2" spans="1:8" ht="15.75" thickBot="1" x14ac:dyDescent="0.3">
      <c r="A2" s="72" t="s">
        <v>147</v>
      </c>
      <c r="B2" s="72"/>
      <c r="C2" s="72"/>
      <c r="D2" s="72"/>
      <c r="E2" s="72"/>
      <c r="F2" s="72"/>
      <c r="G2" s="72"/>
      <c r="H2" s="72"/>
    </row>
    <row r="3" spans="1:8" ht="22.5" customHeight="1" thickBot="1" x14ac:dyDescent="0.25">
      <c r="A3" s="66" t="s">
        <v>0</v>
      </c>
      <c r="B3" s="66" t="s">
        <v>1</v>
      </c>
      <c r="C3" s="68" t="s">
        <v>2</v>
      </c>
      <c r="D3" s="69"/>
      <c r="E3" s="70"/>
      <c r="F3" s="68" t="s">
        <v>10</v>
      </c>
      <c r="G3" s="69"/>
      <c r="H3" s="70"/>
    </row>
    <row r="4" spans="1:8" ht="22.5" customHeight="1" thickBot="1" x14ac:dyDescent="0.25">
      <c r="A4" s="67"/>
      <c r="B4" s="67"/>
      <c r="C4" s="1" t="s">
        <v>3</v>
      </c>
      <c r="D4" s="1" t="s">
        <v>4</v>
      </c>
      <c r="E4" s="1" t="s">
        <v>5</v>
      </c>
      <c r="F4" s="1" t="s">
        <v>3</v>
      </c>
      <c r="G4" s="1" t="s">
        <v>4</v>
      </c>
      <c r="H4" s="1" t="s">
        <v>5</v>
      </c>
    </row>
    <row r="5" spans="1:8" ht="15" x14ac:dyDescent="0.25">
      <c r="A5" s="10" t="s">
        <v>8</v>
      </c>
      <c r="B5" s="15" t="s">
        <v>151</v>
      </c>
      <c r="C5" s="21">
        <v>354</v>
      </c>
      <c r="D5" s="22">
        <v>19</v>
      </c>
      <c r="E5" s="23">
        <f t="shared" ref="E5:E15" si="0">$C5+$D5</f>
        <v>373</v>
      </c>
      <c r="F5" s="24">
        <v>386</v>
      </c>
      <c r="G5" s="25">
        <v>20</v>
      </c>
      <c r="H5" s="26">
        <f>F5+G5</f>
        <v>406</v>
      </c>
    </row>
    <row r="6" spans="1:8" ht="15" x14ac:dyDescent="0.25">
      <c r="A6" s="10" t="s">
        <v>8</v>
      </c>
      <c r="B6" s="16" t="s">
        <v>152</v>
      </c>
      <c r="C6" s="27">
        <v>14</v>
      </c>
      <c r="D6" s="28">
        <v>1</v>
      </c>
      <c r="E6" s="29">
        <f t="shared" si="0"/>
        <v>15</v>
      </c>
      <c r="F6" s="30">
        <v>13</v>
      </c>
      <c r="G6" s="31">
        <v>0</v>
      </c>
      <c r="H6" s="32">
        <f t="shared" ref="H6:H14" si="1">F6+G6</f>
        <v>13</v>
      </c>
    </row>
    <row r="7" spans="1:8" ht="15.75" thickBot="1" x14ac:dyDescent="0.3">
      <c r="A7" s="10" t="s">
        <v>8</v>
      </c>
      <c r="B7" s="17" t="s">
        <v>153</v>
      </c>
      <c r="C7" s="33">
        <v>38</v>
      </c>
      <c r="D7" s="34">
        <v>2</v>
      </c>
      <c r="E7" s="35">
        <f t="shared" si="0"/>
        <v>40</v>
      </c>
      <c r="F7" s="36">
        <v>38</v>
      </c>
      <c r="G7" s="37">
        <v>0</v>
      </c>
      <c r="H7" s="38">
        <f t="shared" si="1"/>
        <v>38</v>
      </c>
    </row>
    <row r="8" spans="1:8" ht="15" x14ac:dyDescent="0.25">
      <c r="A8" s="10" t="s">
        <v>8</v>
      </c>
      <c r="B8" s="20" t="s">
        <v>160</v>
      </c>
      <c r="C8" s="39">
        <v>4</v>
      </c>
      <c r="D8" s="28">
        <v>1</v>
      </c>
      <c r="E8" s="29">
        <f t="shared" si="0"/>
        <v>5</v>
      </c>
      <c r="F8" s="40">
        <v>4</v>
      </c>
      <c r="G8" s="41">
        <v>0</v>
      </c>
      <c r="H8" s="42">
        <f t="shared" si="1"/>
        <v>4</v>
      </c>
    </row>
    <row r="9" spans="1:8" ht="15" x14ac:dyDescent="0.25">
      <c r="A9" s="10" t="s">
        <v>8</v>
      </c>
      <c r="B9" s="16" t="s">
        <v>156</v>
      </c>
      <c r="C9" s="39">
        <v>43</v>
      </c>
      <c r="D9" s="28">
        <v>3</v>
      </c>
      <c r="E9" s="29">
        <f t="shared" si="0"/>
        <v>46</v>
      </c>
      <c r="F9" s="30">
        <v>32</v>
      </c>
      <c r="G9" s="31">
        <v>2</v>
      </c>
      <c r="H9" s="32">
        <f t="shared" si="1"/>
        <v>34</v>
      </c>
    </row>
    <row r="10" spans="1:8" ht="15" x14ac:dyDescent="0.25">
      <c r="A10" s="10" t="s">
        <v>8</v>
      </c>
      <c r="B10" s="16" t="s">
        <v>161</v>
      </c>
      <c r="C10" s="39">
        <v>1</v>
      </c>
      <c r="D10" s="28">
        <v>0</v>
      </c>
      <c r="E10" s="29">
        <f t="shared" si="0"/>
        <v>1</v>
      </c>
      <c r="F10" s="30">
        <v>4</v>
      </c>
      <c r="G10" s="31">
        <v>0</v>
      </c>
      <c r="H10" s="32">
        <f t="shared" si="1"/>
        <v>4</v>
      </c>
    </row>
    <row r="11" spans="1:8" ht="15" x14ac:dyDescent="0.25">
      <c r="A11" s="10" t="s">
        <v>8</v>
      </c>
      <c r="B11" s="16" t="s">
        <v>158</v>
      </c>
      <c r="C11" s="39">
        <v>12</v>
      </c>
      <c r="D11" s="28">
        <v>1</v>
      </c>
      <c r="E11" s="29">
        <f t="shared" si="0"/>
        <v>13</v>
      </c>
      <c r="F11" s="30">
        <v>9</v>
      </c>
      <c r="G11" s="31">
        <v>1</v>
      </c>
      <c r="H11" s="32">
        <f t="shared" si="1"/>
        <v>10</v>
      </c>
    </row>
    <row r="12" spans="1:8" ht="15" x14ac:dyDescent="0.25">
      <c r="A12" s="10" t="s">
        <v>8</v>
      </c>
      <c r="B12" s="16" t="s">
        <v>157</v>
      </c>
      <c r="C12" s="39">
        <v>12</v>
      </c>
      <c r="D12" s="28">
        <v>1</v>
      </c>
      <c r="E12" s="29">
        <f t="shared" si="0"/>
        <v>13</v>
      </c>
      <c r="F12" s="30">
        <v>8</v>
      </c>
      <c r="G12" s="31">
        <v>0</v>
      </c>
      <c r="H12" s="32">
        <f t="shared" si="1"/>
        <v>8</v>
      </c>
    </row>
    <row r="13" spans="1:8" ht="15" x14ac:dyDescent="0.25">
      <c r="A13" s="10" t="s">
        <v>8</v>
      </c>
      <c r="B13" s="16" t="s">
        <v>159</v>
      </c>
      <c r="C13" s="39">
        <v>11</v>
      </c>
      <c r="D13" s="28">
        <v>1</v>
      </c>
      <c r="E13" s="29">
        <f t="shared" si="0"/>
        <v>12</v>
      </c>
      <c r="F13" s="30">
        <v>3</v>
      </c>
      <c r="G13" s="31">
        <v>1</v>
      </c>
      <c r="H13" s="32">
        <f t="shared" si="1"/>
        <v>4</v>
      </c>
    </row>
    <row r="14" spans="1:8" ht="15" x14ac:dyDescent="0.25">
      <c r="A14" s="10" t="s">
        <v>8</v>
      </c>
      <c r="B14" s="16" t="s">
        <v>155</v>
      </c>
      <c r="C14" s="39">
        <v>45</v>
      </c>
      <c r="D14" s="28">
        <v>3</v>
      </c>
      <c r="E14" s="29">
        <f t="shared" si="0"/>
        <v>48</v>
      </c>
      <c r="F14" s="30">
        <v>31</v>
      </c>
      <c r="G14" s="31">
        <v>1</v>
      </c>
      <c r="H14" s="32">
        <f t="shared" si="1"/>
        <v>32</v>
      </c>
    </row>
    <row r="15" spans="1:8" ht="15.75" thickBot="1" x14ac:dyDescent="0.3">
      <c r="A15" s="10" t="s">
        <v>8</v>
      </c>
      <c r="B15" s="17" t="s">
        <v>154</v>
      </c>
      <c r="C15" s="43">
        <v>57</v>
      </c>
      <c r="D15" s="34">
        <v>4</v>
      </c>
      <c r="E15" s="35">
        <f t="shared" si="0"/>
        <v>61</v>
      </c>
      <c r="F15" s="36">
        <v>40</v>
      </c>
      <c r="G15" s="37">
        <v>3</v>
      </c>
      <c r="H15" s="38">
        <f>F15+G15</f>
        <v>43</v>
      </c>
    </row>
    <row r="16" spans="1:8" ht="13.5" thickBot="1" x14ac:dyDescent="0.25">
      <c r="C16" s="44"/>
      <c r="D16" s="44"/>
      <c r="E16" s="44"/>
      <c r="F16" s="44"/>
      <c r="G16" s="44"/>
      <c r="H16" s="44"/>
    </row>
    <row r="17" spans="2:8" x14ac:dyDescent="0.2">
      <c r="B17" s="18" t="s">
        <v>12</v>
      </c>
      <c r="C17" s="45">
        <f>SUM(C5:C7)</f>
        <v>406</v>
      </c>
      <c r="D17" s="46">
        <f t="shared" ref="D17:H17" si="2">SUM(D5:D7)</f>
        <v>22</v>
      </c>
      <c r="E17" s="47">
        <f t="shared" si="2"/>
        <v>428</v>
      </c>
      <c r="F17" s="48">
        <f>SUM(F5:F15)</f>
        <v>568</v>
      </c>
      <c r="G17" s="46">
        <f t="shared" si="2"/>
        <v>20</v>
      </c>
      <c r="H17" s="47">
        <f t="shared" si="2"/>
        <v>457</v>
      </c>
    </row>
    <row r="18" spans="2:8" ht="13.5" thickBot="1" x14ac:dyDescent="0.25">
      <c r="B18" s="19" t="s">
        <v>144</v>
      </c>
      <c r="C18" s="49">
        <f>SUM(C8:C15)</f>
        <v>185</v>
      </c>
      <c r="D18" s="50">
        <f t="shared" ref="D18:H18" si="3">SUM(D8:D15)</f>
        <v>14</v>
      </c>
      <c r="E18" s="51">
        <f t="shared" si="3"/>
        <v>199</v>
      </c>
      <c r="F18" s="52">
        <f t="shared" si="3"/>
        <v>131</v>
      </c>
      <c r="G18" s="50">
        <f t="shared" si="3"/>
        <v>8</v>
      </c>
      <c r="H18" s="51">
        <f t="shared" si="3"/>
        <v>139</v>
      </c>
    </row>
    <row r="19" spans="2:8" ht="13.5" thickBot="1" x14ac:dyDescent="0.25">
      <c r="C19" s="44"/>
      <c r="D19" s="44"/>
      <c r="E19" s="44"/>
      <c r="F19" s="44"/>
      <c r="G19" s="44"/>
      <c r="H19" s="44"/>
    </row>
    <row r="20" spans="2:8" ht="13.5" thickBot="1" x14ac:dyDescent="0.25">
      <c r="B20" s="7" t="s">
        <v>9</v>
      </c>
      <c r="C20" s="53">
        <f t="shared" ref="C20:H20" si="4">SUM(C17:C18)</f>
        <v>591</v>
      </c>
      <c r="D20" s="54">
        <f t="shared" si="4"/>
        <v>36</v>
      </c>
      <c r="E20" s="55">
        <f t="shared" si="4"/>
        <v>627</v>
      </c>
      <c r="F20" s="56">
        <f t="shared" si="4"/>
        <v>699</v>
      </c>
      <c r="G20" s="54">
        <f t="shared" si="4"/>
        <v>28</v>
      </c>
      <c r="H20" s="55">
        <f t="shared" si="4"/>
        <v>596</v>
      </c>
    </row>
    <row r="22" spans="2:8" x14ac:dyDescent="0.2">
      <c r="H22" s="14">
        <v>45473</v>
      </c>
    </row>
  </sheetData>
  <sortState xmlns:xlrd2="http://schemas.microsoft.com/office/spreadsheetml/2017/richdata2" ref="B5:B15">
    <sortCondition ref="B5:B15"/>
  </sortState>
  <mergeCells count="6">
    <mergeCell ref="A1:H1"/>
    <mergeCell ref="A2:H2"/>
    <mergeCell ref="A3:A4"/>
    <mergeCell ref="B3:B4"/>
    <mergeCell ref="C3:E3"/>
    <mergeCell ref="F3:H3"/>
  </mergeCells>
  <pageMargins left="0.25" right="0.25" top="0.75" bottom="0.75" header="0.3" footer="0.3"/>
  <pageSetup paperSize="9" scale="67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CONTROLE</vt:lpstr>
      <vt:lpstr>GUARDA MUNICIPAL 001-2014</vt:lpstr>
      <vt:lpstr>AGENTE TRANSITO 002-2014</vt:lpstr>
      <vt:lpstr>CONCURSO GERAL 001-2015</vt:lpstr>
      <vt:lpstr>PROFESSOR 001-2023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Augusto Cerqueira Garcia</dc:creator>
  <cp:lastModifiedBy>Antonio Augusto Cerqueira Garcia</cp:lastModifiedBy>
  <cp:lastPrinted>2023-11-01T14:27:21Z</cp:lastPrinted>
  <dcterms:created xsi:type="dcterms:W3CDTF">2023-05-25T14:44:42Z</dcterms:created>
  <dcterms:modified xsi:type="dcterms:W3CDTF">2024-07-01T17:05:50Z</dcterms:modified>
</cp:coreProperties>
</file>